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'Лист1'!$A$1:$F$167</definedName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<sst xmlns="http://schemas.openxmlformats.org/spreadsheetml/2006/main" count="172" uniqueCount="139">
  <si>
    <t xml:space="preserve">                    </t>
  </si>
  <si>
    <t>ПРИЛОЖЕНИЕ</t>
  </si>
  <si>
    <t xml:space="preserve">                                                                                                                                                        к решению Совета</t>
  </si>
  <si>
    <t xml:space="preserve">                                                                                                                   Усть-Лабинского городского поселения</t>
  </si>
  <si>
    <t xml:space="preserve">                                                                                                                                            Усть-Лабинского района</t>
  </si>
  <si>
    <t xml:space="preserve">                                                                                                     от 19.12.2013г. № 10, Протокол № 51</t>
  </si>
  <si>
    <t>Проект индикативного плана социально-экономического развития Усть-Лабинского городского поселения Усть-Лабинского района на 2014год</t>
  </si>
  <si>
    <t>Показатель, единица измерения</t>
  </si>
  <si>
    <t>2012 год</t>
  </si>
  <si>
    <t>2013 год</t>
  </si>
  <si>
    <t>2013г. в % к 2012г.</t>
  </si>
  <si>
    <t>2014год</t>
  </si>
  <si>
    <t>2014г. в % к 2013г.</t>
  </si>
  <si>
    <t>отчет</t>
  </si>
  <si>
    <t>оценка</t>
  </si>
  <si>
    <t>прогноз</t>
  </si>
  <si>
    <t>Среднегодовая численность постоянного населения – всего,  тыс. чел.</t>
  </si>
  <si>
    <t>Среднедушевой денежный доход на одного жителя, тыс.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</si>
  <si>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</si>
  <si>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</si>
  <si>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</si>
  <si>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</si>
  <si>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</si>
  <si>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</si>
  <si>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</si>
  <si>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</si>
  <si>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млн. руб.</t>
  </si>
  <si>
    <t>Прибыль (убыток) – сальдо, млн. руб.</t>
  </si>
  <si>
    <t>Фонд оплаты труда,млн. руб.</t>
  </si>
  <si>
    <t>Добыча полезных ископаемых (C), млн.руб</t>
  </si>
  <si>
    <t>Обрабатывающие производства (D),млн.руб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</si>
  <si>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</si>
  <si>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</si>
  <si>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Блоки стеновые мелкие из ячеистого бетона млн.усл.кирп.</t>
  </si>
  <si>
    <t>Кирпич керамический нергнеупорный строительный млн.штук усл.кирпича</t>
  </si>
  <si>
    <t>Мясо,включая субпродукты 1категории,тонн</t>
  </si>
  <si>
    <t>Изделия колбасные,тонн</t>
  </si>
  <si>
    <t>Цельномолочная,тонн</t>
  </si>
  <si>
    <t>Масло животное,тонн</t>
  </si>
  <si>
    <t>Масло растительные,тонн</t>
  </si>
  <si>
    <t>Сахар-песок-всего,тонн</t>
  </si>
  <si>
    <t>в том числе из сахарной свеклы,тонн</t>
  </si>
  <si>
    <t>Мука,тонн</t>
  </si>
  <si>
    <t>Крупа,тонн</t>
  </si>
  <si>
    <t>Хлеб и хлебобулочные изделия,тонн</t>
  </si>
  <si>
    <t>Комбикорма,тонн</t>
  </si>
  <si>
    <t>Теплоэнергия тыс.Гкл</t>
  </si>
  <si>
    <t>Объем продукции сельского хозяйства всех категорий хозяйств, млн. руб.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</si>
  <si>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</si>
  <si>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</si>
  <si>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в том числе в личных подсобных хозяйствах</t>
  </si>
  <si>
    <t>Производство основных видов сельскохозяйственной продукции</t>
  </si>
  <si>
    <t>Зерно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</si>
  <si>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</si>
  <si>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</si>
  <si>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</si>
  <si>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</si>
  <si>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</si>
  <si>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Овощи - всего, тыс. тонн</t>
  </si>
  <si>
    <t>Плоды и ягоды - всего, тыс. тонн</t>
  </si>
  <si>
    <t>Виноград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</si>
  <si>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</si>
  <si>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</si>
  <si>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</si>
  <si>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</si>
  <si>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</si>
  <si>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</si>
  <si>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</si>
  <si>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</si>
  <si>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</si>
  <si>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</si>
  <si>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</si>
  <si>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</si>
  <si>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</si>
  <si>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 руб.</t>
  </si>
  <si>
    <t>Объем платных услуг населению, млн. руб.</t>
  </si>
  <si>
    <t>Общий объем предоставляемых услуг курортно-туристским комплексом – всего (с учетом объемов малых организаций и физических лиц),млн. руб.</t>
  </si>
  <si>
    <t>Выпуск товаров и услуг по полному кругу предприятий транспорта, всего, млн. руб.</t>
  </si>
  <si>
    <t>Выпуск товаров и услуг по полному кругу предприятий связи, млн, тыс.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</si>
  <si>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</si>
  <si>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</si>
  <si>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</si>
  <si>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</si>
  <si>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</si>
  <si>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</si>
  <si>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</si>
  <si>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</si>
  <si>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</si>
  <si>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</si>
  <si>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</si>
  <si>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</si>
  <si>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</si>
  <si>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</si>
  <si>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</si>
  <si>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</si>
  <si>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</si>
  <si>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</si>
  <si>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</si>
  <si>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</si>
  <si>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</si>
  <si>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</si>
  <si>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</si>
  <si>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стационарными учреждениями социального обслуживания престарелых и инвалидов, мест на 1 тыс. населения</t>
  </si>
  <si>
    <t>спортивными сооружениям, кв. м. на 1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</si>
  <si>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</si>
  <si>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</si>
  <si>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Количество детей дошкольного возраста, находящихся в очереди в учреждения дошкольного образования, чел.</t>
  </si>
  <si>
    <t>Количество больничных коек, единиц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</si>
  <si>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</si>
  <si>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</si>
  <si>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</si>
  <si>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</si>
  <si>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</si>
  <si>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</si>
  <si>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</si>
  <si>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предпринимательства, единиц</t>
  </si>
  <si>
    <t>Численность работников в малом предпринимательстве,чел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</si>
  <si>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</si>
  <si>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</si>
  <si>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</si>
  <si>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</si>
  <si>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</si>
  <si>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</si>
  <si>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</si>
  <si>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</si>
  <si>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</si>
  <si>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</si>
  <si>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</si>
  <si>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</si>
  <si>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</si>
  <si>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</si>
  <si>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</si>
  <si>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и т.д.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</si>
  <si>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</si>
  <si>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</si>
  <si>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Глава</t>
  </si>
  <si>
    <t xml:space="preserve">Усть-Лабинского городского поселения </t>
  </si>
  <si>
    <t>Усть-Лабинского района</t>
  </si>
  <si>
    <t>В.Н.Анпилогов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</si>
</sst>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_р_."/>
    <numFmt numFmtId="166" formatCode="0.0"/>
    <numFmt numFmtId="167" formatCode="0.000"/>
    <numFmt numFmtId="168" formatCode="0"/>
    <numFmt numFmtId="169" formatCode="0.00"/>
  </numFmts>
  <fonts count="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4" fillId="0" borderId="0" xfId="0" applyFont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vertical="center" wrapText="1"/>
    </xf>
    <xf numFmtId="164" fontId="2" fillId="0" borderId="2" xfId="0" applyFont="1" applyBorder="1" applyAlignment="1">
      <alignment/>
    </xf>
    <xf numFmtId="164" fontId="2" fillId="0" borderId="2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Font="1" applyBorder="1" applyAlignment="1">
      <alignment vertical="center"/>
    </xf>
    <xf numFmtId="164" fontId="6" fillId="0" borderId="4" xfId="0" applyFont="1" applyFill="1" applyBorder="1" applyAlignment="1">
      <alignment vertical="center" wrapText="1"/>
    </xf>
    <xf numFmtId="164" fontId="2" fillId="0" borderId="5" xfId="0" applyNumberFormat="1" applyFont="1" applyBorder="1" applyAlignment="1">
      <alignment/>
    </xf>
    <xf numFmtId="166" fontId="2" fillId="0" borderId="6" xfId="0" applyNumberFormat="1" applyFont="1" applyBorder="1" applyAlignment="1">
      <alignment/>
    </xf>
    <xf numFmtId="167" fontId="2" fillId="0" borderId="6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4" fontId="6" fillId="0" borderId="8" xfId="0" applyFont="1" applyFill="1" applyBorder="1" applyAlignment="1">
      <alignment vertical="center" wrapText="1"/>
    </xf>
    <xf numFmtId="164" fontId="2" fillId="0" borderId="7" xfId="0" applyNumberFormat="1" applyFont="1" applyBorder="1" applyAlignment="1">
      <alignment/>
    </xf>
    <xf numFmtId="166" fontId="2" fillId="0" borderId="9" xfId="0" applyNumberFormat="1" applyFont="1" applyBorder="1" applyAlignment="1">
      <alignment/>
    </xf>
    <xf numFmtId="167" fontId="2" fillId="0" borderId="9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164" fontId="6" fillId="0" borderId="11" xfId="0" applyFont="1" applyFill="1" applyBorder="1" applyAlignment="1">
      <alignment vertical="center" wrapText="1"/>
    </xf>
    <xf numFmtId="164" fontId="2" fillId="2" borderId="7" xfId="0" applyNumberFormat="1" applyFont="1" applyFill="1" applyBorder="1" applyAlignment="1">
      <alignment/>
    </xf>
    <xf numFmtId="164" fontId="6" fillId="2" borderId="11" xfId="0" applyFont="1" applyFill="1" applyBorder="1" applyAlignment="1">
      <alignment wrapText="1"/>
    </xf>
    <xf numFmtId="164" fontId="6" fillId="2" borderId="8" xfId="0" applyFont="1" applyFill="1" applyBorder="1" applyAlignment="1">
      <alignment wrapText="1"/>
    </xf>
    <xf numFmtId="168" fontId="2" fillId="0" borderId="9" xfId="0" applyNumberFormat="1" applyFont="1" applyBorder="1" applyAlignment="1">
      <alignment/>
    </xf>
    <xf numFmtId="164" fontId="6" fillId="2" borderId="8" xfId="0" applyFont="1" applyFill="1" applyBorder="1" applyAlignment="1">
      <alignment vertical="center" wrapText="1"/>
    </xf>
    <xf numFmtId="169" fontId="2" fillId="0" borderId="9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7" fillId="0" borderId="11" xfId="0" applyFont="1" applyFill="1" applyBorder="1" applyAlignment="1">
      <alignment/>
    </xf>
    <xf numFmtId="164" fontId="6" fillId="0" borderId="9" xfId="0" applyNumberFormat="1" applyFont="1" applyBorder="1" applyAlignment="1">
      <alignment/>
    </xf>
    <xf numFmtId="164" fontId="6" fillId="0" borderId="0" xfId="0" applyFont="1" applyAlignment="1">
      <alignment/>
    </xf>
    <xf numFmtId="167" fontId="2" fillId="0" borderId="9" xfId="0" applyNumberFormat="1" applyFont="1" applyBorder="1" applyAlignment="1">
      <alignment/>
    </xf>
    <xf numFmtId="164" fontId="7" fillId="0" borderId="11" xfId="0" applyFont="1" applyFill="1" applyBorder="1" applyAlignment="1">
      <alignment wrapText="1"/>
    </xf>
    <xf numFmtId="164" fontId="8" fillId="0" borderId="11" xfId="0" applyFont="1" applyFill="1" applyBorder="1" applyAlignment="1">
      <alignment horizontal="center" vertical="center" wrapText="1"/>
    </xf>
    <xf numFmtId="164" fontId="6" fillId="0" borderId="11" xfId="0" applyFont="1" applyFill="1" applyBorder="1" applyAlignment="1">
      <alignment horizontal="left" vertical="center" wrapText="1"/>
    </xf>
    <xf numFmtId="164" fontId="6" fillId="0" borderId="11" xfId="0" applyFont="1" applyFill="1" applyBorder="1" applyAlignment="1">
      <alignment horizontal="left" vertical="center" wrapText="1" indent="1"/>
    </xf>
    <xf numFmtId="164" fontId="2" fillId="0" borderId="9" xfId="0" applyNumberFormat="1" applyFont="1" applyFill="1" applyBorder="1" applyAlignment="1">
      <alignment/>
    </xf>
    <xf numFmtId="166" fontId="2" fillId="0" borderId="9" xfId="0" applyNumberFormat="1" applyFont="1" applyFill="1" applyBorder="1" applyAlignment="1">
      <alignment/>
    </xf>
    <xf numFmtId="164" fontId="6" fillId="2" borderId="11" xfId="0" applyFont="1" applyFill="1" applyBorder="1" applyAlignment="1">
      <alignment horizontal="left" vertical="center" wrapText="1" indent="1"/>
    </xf>
    <xf numFmtId="167" fontId="2" fillId="0" borderId="9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4" fontId="6" fillId="2" borderId="11" xfId="0" applyFont="1" applyFill="1" applyBorder="1" applyAlignment="1">
      <alignment vertical="center" wrapText="1"/>
    </xf>
    <xf numFmtId="166" fontId="2" fillId="0" borderId="12" xfId="0" applyNumberFormat="1" applyFont="1" applyBorder="1" applyAlignment="1">
      <alignment/>
    </xf>
    <xf numFmtId="164" fontId="6" fillId="0" borderId="11" xfId="0" applyFont="1" applyFill="1" applyBorder="1" applyAlignment="1">
      <alignment horizontal="left" vertical="center" wrapText="1" indent="3"/>
    </xf>
    <xf numFmtId="164" fontId="6" fillId="0" borderId="11" xfId="0" applyFont="1" applyFill="1" applyBorder="1" applyAlignment="1">
      <alignment horizontal="left" vertical="center" wrapText="1" indent="5"/>
    </xf>
    <xf numFmtId="164" fontId="2" fillId="0" borderId="12" xfId="0" applyNumberFormat="1" applyFont="1" applyBorder="1" applyAlignment="1">
      <alignment/>
    </xf>
    <xf numFmtId="168" fontId="2" fillId="0" borderId="12" xfId="0" applyNumberFormat="1" applyFont="1" applyBorder="1" applyAlignment="1">
      <alignment/>
    </xf>
    <xf numFmtId="164" fontId="6" fillId="0" borderId="13" xfId="0" applyFont="1" applyFill="1" applyBorder="1" applyAlignment="1">
      <alignment wrapText="1"/>
    </xf>
    <xf numFmtId="164" fontId="6" fillId="0" borderId="11" xfId="0" applyFont="1" applyFill="1" applyBorder="1" applyAlignment="1">
      <alignment wrapText="1"/>
    </xf>
    <xf numFmtId="169" fontId="2" fillId="0" borderId="7" xfId="0" applyNumberFormat="1" applyFont="1" applyBorder="1" applyAlignment="1">
      <alignment/>
    </xf>
    <xf numFmtId="164" fontId="8" fillId="2" borderId="11" xfId="0" applyFont="1" applyFill="1" applyBorder="1" applyAlignment="1">
      <alignment horizontal="center" vertical="center" wrapText="1"/>
    </xf>
    <xf numFmtId="164" fontId="6" fillId="2" borderId="11" xfId="0" applyFont="1" applyFill="1" applyBorder="1" applyAlignment="1">
      <alignment horizontal="left" vertical="center" wrapText="1"/>
    </xf>
    <xf numFmtId="164" fontId="6" fillId="0" borderId="14" xfId="0" applyFont="1" applyFill="1" applyBorder="1" applyAlignment="1">
      <alignment vertical="center" wrapText="1"/>
    </xf>
    <xf numFmtId="164" fontId="2" fillId="0" borderId="15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167" fontId="2" fillId="0" borderId="15" xfId="0" applyNumberFormat="1" applyFont="1" applyBorder="1" applyAlignment="1">
      <alignment/>
    </xf>
    <xf numFmtId="166" fontId="2" fillId="0" borderId="16" xfId="0" applyNumberFormat="1" applyFont="1" applyBorder="1" applyAlignment="1">
      <alignment/>
    </xf>
    <xf numFmtId="164" fontId="6" fillId="0" borderId="0" xfId="0" applyFont="1" applyFill="1" applyBorder="1" applyAlignment="1">
      <alignment vertical="center" wrapText="1"/>
    </xf>
    <xf numFmtId="164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6" fillId="0" borderId="0" xfId="0" applyFont="1" applyFill="1" applyAlignment="1">
      <alignment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3" fillId="0" borderId="0" xfId="0" applyFont="1" applyFill="1" applyAlignment="1">
      <alignment/>
    </xf>
    <xf numFmtId="164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4" fontId="2" fillId="0" borderId="0" xfId="0" applyFont="1" applyBorder="1" applyAlignment="1">
      <alignment horizontal="center"/>
    </xf>
    <xf numFmtId="16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view="pageBreakPreview" zoomScale="75" zoomScaleSheetLayoutView="75" workbookViewId="0" topLeftCell="A1">
      <selection activeCell="M50" sqref="M50"/>
    </sheetView>
  </sheetViews>
  <sheetFormatPr defaultColWidth="9.00390625" defaultRowHeight="12.75"/>
  <cols>
    <col min="1" max="1" width="56.375" style="1" customWidth="1"/>
    <col min="2" max="2" width="11.625" style="2" customWidth="1"/>
    <col min="3" max="3" width="10.125" style="2" customWidth="1"/>
    <col min="4" max="4" width="11.00390625" style="3" customWidth="1"/>
    <col min="5" max="16384" width="9.125" style="4" customWidth="1"/>
  </cols>
  <sheetData>
    <row r="1" spans="1:7" ht="12.75">
      <c r="A1" s="5"/>
      <c r="B1" s="6" t="s">
        <v>0</v>
      </c>
      <c r="C1" s="6"/>
      <c r="D1" s="6"/>
      <c r="E1" s="7" t="s">
        <v>1</v>
      </c>
      <c r="F1" s="7"/>
      <c r="G1" s="7"/>
    </row>
    <row r="2" spans="1:6" ht="12.75">
      <c r="A2" s="6" t="s">
        <v>2</v>
      </c>
      <c r="B2" s="6"/>
      <c r="C2" s="6"/>
      <c r="D2" s="6"/>
      <c r="E2" s="6"/>
      <c r="F2" s="6"/>
    </row>
    <row r="3" spans="1:6" ht="12.75">
      <c r="A3" s="6" t="s">
        <v>3</v>
      </c>
      <c r="B3" s="6"/>
      <c r="C3" s="6"/>
      <c r="D3" s="6"/>
      <c r="E3" s="6"/>
      <c r="F3" s="6"/>
    </row>
    <row r="4" spans="1:6" ht="12.75">
      <c r="A4" s="6" t="s">
        <v>4</v>
      </c>
      <c r="B4" s="6"/>
      <c r="C4" s="6"/>
      <c r="D4" s="6"/>
      <c r="E4" s="6"/>
      <c r="F4" s="6"/>
    </row>
    <row r="5" spans="1:6" ht="12.75">
      <c r="A5" s="8" t="s">
        <v>5</v>
      </c>
      <c r="B5" s="8"/>
      <c r="C5" s="8"/>
      <c r="D5" s="8"/>
      <c r="E5" s="8"/>
      <c r="F5" s="8"/>
    </row>
    <row r="6" spans="1:3" ht="12.75">
      <c r="A6" s="5"/>
      <c r="B6" s="9"/>
      <c r="C6" s="9"/>
    </row>
    <row r="7" spans="1:6" ht="33" customHeight="1">
      <c r="A7" s="10" t="s">
        <v>6</v>
      </c>
      <c r="B7" s="10"/>
      <c r="C7" s="10"/>
      <c r="D7" s="10"/>
      <c r="E7" s="10"/>
      <c r="F7" s="10"/>
    </row>
    <row r="9" spans="1:6" ht="13.5" customHeight="1">
      <c r="A9" s="11" t="s">
        <v>7</v>
      </c>
      <c r="B9" s="12" t="s">
        <v>8</v>
      </c>
      <c r="C9" s="12" t="s">
        <v>9</v>
      </c>
      <c r="D9" s="13" t="s">
        <v>10</v>
      </c>
      <c r="E9" s="14" t="s">
        <v>11</v>
      </c>
      <c r="F9" s="15" t="s">
        <v>12</v>
      </c>
    </row>
    <row r="10" spans="1:6" ht="52.5" customHeight="1">
      <c r="A10" s="11"/>
      <c r="B10" s="16" t="s">
        <v>13</v>
      </c>
      <c r="C10" s="12" t="s">
        <v>14</v>
      </c>
      <c r="D10" s="13"/>
      <c r="E10" s="17" t="s">
        <v>15</v>
      </c>
      <c r="F10" s="15"/>
    </row>
    <row r="11" spans="1:6" ht="27.75" customHeight="1">
      <c r="A11" s="18" t="s">
        <v>16</v>
      </c>
      <c r="B11" s="19">
        <v>43.363</v>
      </c>
      <c r="C11" s="19">
        <v>43.185</v>
      </c>
      <c r="D11" s="20">
        <f>C11/B11*100</f>
        <v>99.58951179577059</v>
      </c>
      <c r="E11" s="21">
        <v>43.129</v>
      </c>
      <c r="F11" s="22">
        <f>E11/C11*100</f>
        <v>99.87032534444829</v>
      </c>
    </row>
    <row r="12" spans="1:6" ht="12.75">
      <c r="A12" s="23" t="s">
        <v>17</v>
      </c>
      <c r="B12" s="24">
        <v>17.5</v>
      </c>
      <c r="C12" s="24">
        <v>19.7</v>
      </c>
      <c r="D12" s="25">
        <f aca="true" t="shared" si="0" ref="D12:D26">C12/B12*100</f>
        <v>112.57142857142857</v>
      </c>
      <c r="E12" s="26">
        <v>21.5</v>
      </c>
      <c r="F12" s="25">
        <f aca="true" t="shared" si="1" ref="F12:F74">E12/C12*100</f>
        <v>109.13705583756345</v>
      </c>
    </row>
    <row r="13" spans="1:6" ht="12.75">
      <c r="A13" s="23" t="s">
        <v>18</v>
      </c>
      <c r="B13" s="24">
        <v>19.743</v>
      </c>
      <c r="C13" s="24">
        <v>19.537</v>
      </c>
      <c r="D13" s="27">
        <f t="shared" si="0"/>
        <v>98.95659220989718</v>
      </c>
      <c r="E13" s="26">
        <v>19.563</v>
      </c>
      <c r="F13" s="25">
        <f t="shared" si="1"/>
        <v>100.13308082100629</v>
      </c>
    </row>
    <row r="14" spans="1:6" ht="12.75">
      <c r="A14" s="23" t="s">
        <v>19</v>
      </c>
      <c r="B14" s="24">
        <v>18.567</v>
      </c>
      <c r="C14" s="24">
        <v>18.435</v>
      </c>
      <c r="D14" s="25">
        <f t="shared" si="0"/>
        <v>99.28906123767975</v>
      </c>
      <c r="E14" s="26">
        <v>18.508</v>
      </c>
      <c r="F14" s="25">
        <f t="shared" si="1"/>
        <v>100.39598589639273</v>
      </c>
    </row>
    <row r="15" spans="1:6" ht="28.5" customHeight="1">
      <c r="A15" s="28" t="s">
        <v>20</v>
      </c>
      <c r="B15" s="24">
        <v>18.591</v>
      </c>
      <c r="C15" s="24">
        <v>20.952</v>
      </c>
      <c r="D15" s="27">
        <f t="shared" si="0"/>
        <v>112.69969340003227</v>
      </c>
      <c r="E15" s="26">
        <v>23.089</v>
      </c>
      <c r="F15" s="27">
        <f t="shared" si="1"/>
        <v>110.19950362733866</v>
      </c>
    </row>
    <row r="16" spans="1:6" ht="28.5" customHeight="1">
      <c r="A16" s="28" t="s">
        <v>21</v>
      </c>
      <c r="B16" s="29">
        <v>0.712</v>
      </c>
      <c r="C16" s="29">
        <v>0.712</v>
      </c>
      <c r="D16" s="25">
        <f t="shared" si="0"/>
        <v>100</v>
      </c>
      <c r="E16" s="26">
        <v>0.712</v>
      </c>
      <c r="F16" s="25">
        <f t="shared" si="1"/>
        <v>100</v>
      </c>
    </row>
    <row r="17" spans="1:6" ht="28.5" customHeight="1">
      <c r="A17" s="30" t="s">
        <v>22</v>
      </c>
      <c r="B17" s="29">
        <v>5.6</v>
      </c>
      <c r="C17" s="29">
        <v>5.6</v>
      </c>
      <c r="D17" s="27">
        <f t="shared" si="0"/>
        <v>100</v>
      </c>
      <c r="E17" s="25">
        <v>5.9</v>
      </c>
      <c r="F17" s="27">
        <f t="shared" si="1"/>
        <v>105.35714285714286</v>
      </c>
    </row>
    <row r="18" spans="1:6" ht="12.75">
      <c r="A18" s="31" t="s">
        <v>23</v>
      </c>
      <c r="B18" s="29">
        <v>374</v>
      </c>
      <c r="C18" s="29">
        <v>353</v>
      </c>
      <c r="D18" s="25">
        <f t="shared" si="0"/>
        <v>94.38502673796792</v>
      </c>
      <c r="E18" s="32">
        <v>350</v>
      </c>
      <c r="F18" s="25">
        <f t="shared" si="1"/>
        <v>99.15014164305948</v>
      </c>
    </row>
    <row r="19" spans="1:6" ht="28.5" customHeight="1">
      <c r="A19" s="33" t="s">
        <v>24</v>
      </c>
      <c r="B19" s="29">
        <v>1.25</v>
      </c>
      <c r="C19" s="29">
        <v>1.19</v>
      </c>
      <c r="D19" s="22">
        <f t="shared" si="0"/>
        <v>95.19999999999999</v>
      </c>
      <c r="E19" s="34">
        <v>1.18</v>
      </c>
      <c r="F19" s="27">
        <f t="shared" si="1"/>
        <v>99.15966386554622</v>
      </c>
    </row>
    <row r="20" spans="1:6" ht="12.75">
      <c r="A20" s="28" t="s">
        <v>25</v>
      </c>
      <c r="B20" s="35">
        <v>42697.17</v>
      </c>
      <c r="C20" s="35">
        <v>1004.11</v>
      </c>
      <c r="D20" s="22">
        <f t="shared" si="0"/>
        <v>2.3517015296329946</v>
      </c>
      <c r="E20" s="34">
        <v>1101.27</v>
      </c>
      <c r="F20" s="25">
        <f t="shared" si="1"/>
        <v>109.67623069185646</v>
      </c>
    </row>
    <row r="21" spans="1:6" ht="12.75">
      <c r="A21" s="28" t="s">
        <v>26</v>
      </c>
      <c r="B21" s="35">
        <v>567.18</v>
      </c>
      <c r="C21" s="35">
        <v>320.17</v>
      </c>
      <c r="D21" s="22">
        <f t="shared" si="0"/>
        <v>56.449451673190175</v>
      </c>
      <c r="E21" s="34">
        <v>216.25</v>
      </c>
      <c r="F21" s="27">
        <f t="shared" si="1"/>
        <v>67.54224318330886</v>
      </c>
    </row>
    <row r="22" spans="1:6" ht="12.75">
      <c r="A22" s="28" t="s">
        <v>27</v>
      </c>
      <c r="B22" s="35">
        <v>42129.99</v>
      </c>
      <c r="C22" s="35">
        <v>683.94</v>
      </c>
      <c r="D22" s="22">
        <f t="shared" si="0"/>
        <v>1.6234041356288005</v>
      </c>
      <c r="E22" s="34">
        <v>885.02</v>
      </c>
      <c r="F22" s="25">
        <f t="shared" si="1"/>
        <v>129.40023978711582</v>
      </c>
    </row>
    <row r="23" spans="1:6" ht="12.75">
      <c r="A23" s="28" t="s">
        <v>28</v>
      </c>
      <c r="B23" s="35">
        <v>3021.04</v>
      </c>
      <c r="C23" s="35">
        <v>3401.76</v>
      </c>
      <c r="D23" s="27">
        <f t="shared" si="0"/>
        <v>112.60228265762784</v>
      </c>
      <c r="E23" s="34">
        <v>3766.09</v>
      </c>
      <c r="F23" s="27">
        <f t="shared" si="1"/>
        <v>110.7100442124077</v>
      </c>
    </row>
    <row r="24" spans="1:6" s="38" customFormat="1" ht="12.75">
      <c r="A24" s="36" t="s">
        <v>29</v>
      </c>
      <c r="B24" s="37"/>
      <c r="C24" s="37"/>
      <c r="D24" s="25"/>
      <c r="E24" s="26"/>
      <c r="F24" s="25"/>
    </row>
    <row r="25" spans="1:6" s="38" customFormat="1" ht="14.25" customHeight="1">
      <c r="A25" s="36" t="s">
        <v>30</v>
      </c>
      <c r="B25" s="35">
        <v>7529.167</v>
      </c>
      <c r="C25" s="39">
        <v>9213.857</v>
      </c>
      <c r="D25" s="25">
        <f t="shared" si="0"/>
        <v>122.37551644159306</v>
      </c>
      <c r="E25" s="26">
        <v>10271.975</v>
      </c>
      <c r="F25" s="27">
        <f t="shared" si="1"/>
        <v>111.48398547969651</v>
      </c>
    </row>
    <row r="26" spans="1:6" s="38" customFormat="1" ht="27.75" customHeight="1">
      <c r="A26" s="40" t="s">
        <v>31</v>
      </c>
      <c r="B26" s="35">
        <v>866.426</v>
      </c>
      <c r="C26" s="35">
        <v>566.424</v>
      </c>
      <c r="D26" s="27">
        <f t="shared" si="0"/>
        <v>65.37476945521024</v>
      </c>
      <c r="E26" s="26">
        <v>641.374</v>
      </c>
      <c r="F26" s="25">
        <f t="shared" si="1"/>
        <v>113.23213705633944</v>
      </c>
    </row>
    <row r="27" spans="1:6" ht="27.75" customHeight="1">
      <c r="A27" s="41" t="s">
        <v>32</v>
      </c>
      <c r="B27" s="35"/>
      <c r="C27" s="35"/>
      <c r="D27" s="25"/>
      <c r="E27" s="26"/>
      <c r="F27" s="27"/>
    </row>
    <row r="28" spans="1:6" ht="13.5" customHeight="1">
      <c r="A28" s="28" t="s">
        <v>33</v>
      </c>
      <c r="B28" s="35">
        <v>136.97</v>
      </c>
      <c r="C28" s="35">
        <v>206.349</v>
      </c>
      <c r="D28" s="25">
        <f>C28/B28*100</f>
        <v>150.65269767102285</v>
      </c>
      <c r="E28" s="25">
        <v>216.4</v>
      </c>
      <c r="F28" s="25">
        <f t="shared" si="1"/>
        <v>104.87087410164332</v>
      </c>
    </row>
    <row r="29" spans="1:6" ht="27" customHeight="1">
      <c r="A29" s="28" t="s">
        <v>34</v>
      </c>
      <c r="B29" s="35">
        <v>4.405</v>
      </c>
      <c r="C29" s="35">
        <v>3.869</v>
      </c>
      <c r="D29" s="25">
        <f>C29/B29*100</f>
        <v>87.83200908059024</v>
      </c>
      <c r="E29" s="26">
        <v>3.927</v>
      </c>
      <c r="F29" s="27">
        <f t="shared" si="1"/>
        <v>101.49909537348152</v>
      </c>
    </row>
    <row r="30" spans="1:6" ht="14.25" customHeight="1">
      <c r="A30" s="28" t="s">
        <v>35</v>
      </c>
      <c r="B30" s="35">
        <v>341.35</v>
      </c>
      <c r="C30" s="35">
        <v>210.8</v>
      </c>
      <c r="D30" s="25">
        <f aca="true" t="shared" si="2" ref="D30:D52">C30/B30*100</f>
        <v>61.75479712904644</v>
      </c>
      <c r="E30" s="25">
        <v>215.1</v>
      </c>
      <c r="F30" s="25">
        <f t="shared" si="1"/>
        <v>102.03984819734345</v>
      </c>
    </row>
    <row r="31" spans="1:6" ht="14.25" customHeight="1">
      <c r="A31" s="28" t="s">
        <v>36</v>
      </c>
      <c r="B31" s="35">
        <v>53.2</v>
      </c>
      <c r="C31" s="35">
        <v>51.1</v>
      </c>
      <c r="D31" s="25">
        <f t="shared" si="2"/>
        <v>96.05263157894737</v>
      </c>
      <c r="E31" s="25">
        <v>51.5</v>
      </c>
      <c r="F31" s="27">
        <f t="shared" si="1"/>
        <v>100.78277886497065</v>
      </c>
    </row>
    <row r="32" spans="1:6" ht="14.25" customHeight="1">
      <c r="A32" s="28" t="s">
        <v>37</v>
      </c>
      <c r="B32" s="35">
        <v>33386</v>
      </c>
      <c r="C32" s="35">
        <v>36350.6</v>
      </c>
      <c r="D32" s="25">
        <f t="shared" si="2"/>
        <v>108.87976996345773</v>
      </c>
      <c r="E32" s="25">
        <v>40053.5</v>
      </c>
      <c r="F32" s="25">
        <f t="shared" si="1"/>
        <v>110.18662690574573</v>
      </c>
    </row>
    <row r="33" spans="1:6" ht="14.25" customHeight="1">
      <c r="A33" s="28" t="s">
        <v>38</v>
      </c>
      <c r="B33" s="35">
        <v>310.8</v>
      </c>
      <c r="C33" s="35">
        <v>195.6</v>
      </c>
      <c r="D33" s="25">
        <f t="shared" si="2"/>
        <v>62.93436293436293</v>
      </c>
      <c r="E33" s="34">
        <v>198.59</v>
      </c>
      <c r="F33" s="27">
        <f t="shared" si="1"/>
        <v>101.52862985685071</v>
      </c>
    </row>
    <row r="34" spans="1:6" ht="14.25" customHeight="1">
      <c r="A34" s="28" t="s">
        <v>39</v>
      </c>
      <c r="B34" s="35">
        <v>91234.21</v>
      </c>
      <c r="C34" s="35">
        <v>96000</v>
      </c>
      <c r="D34" s="25">
        <f t="shared" si="2"/>
        <v>105.22368747424895</v>
      </c>
      <c r="E34" s="32">
        <v>100500</v>
      </c>
      <c r="F34" s="25">
        <f t="shared" si="1"/>
        <v>104.6875</v>
      </c>
    </row>
    <row r="35" spans="1:6" ht="14.25" customHeight="1">
      <c r="A35" s="28" t="s">
        <v>40</v>
      </c>
      <c r="B35" s="35">
        <v>83761</v>
      </c>
      <c r="C35" s="35">
        <v>87886</v>
      </c>
      <c r="D35" s="25">
        <f t="shared" si="2"/>
        <v>104.92472630460476</v>
      </c>
      <c r="E35" s="32">
        <v>106306</v>
      </c>
      <c r="F35" s="27">
        <f t="shared" si="1"/>
        <v>120.95896957422114</v>
      </c>
    </row>
    <row r="36" spans="1:6" ht="14.25" customHeight="1">
      <c r="A36" s="28" t="s">
        <v>41</v>
      </c>
      <c r="B36" s="35">
        <v>56791</v>
      </c>
      <c r="C36" s="35">
        <v>73270</v>
      </c>
      <c r="D36" s="25">
        <f t="shared" si="2"/>
        <v>129.01692169533905</v>
      </c>
      <c r="E36" s="32">
        <v>76870</v>
      </c>
      <c r="F36" s="25">
        <f t="shared" si="1"/>
        <v>104.91333424321006</v>
      </c>
    </row>
    <row r="37" spans="1:6" ht="14.25" customHeight="1">
      <c r="A37" s="28" t="s">
        <v>42</v>
      </c>
      <c r="B37" s="35">
        <v>13494</v>
      </c>
      <c r="C37" s="35">
        <v>13980</v>
      </c>
      <c r="D37" s="25">
        <f t="shared" si="2"/>
        <v>103.6016007114273</v>
      </c>
      <c r="E37" s="32">
        <v>14200</v>
      </c>
      <c r="F37" s="27">
        <f t="shared" si="1"/>
        <v>101.57367668097281</v>
      </c>
    </row>
    <row r="38" spans="1:6" ht="14.25" customHeight="1">
      <c r="A38" s="28" t="s">
        <v>43</v>
      </c>
      <c r="B38" s="35">
        <v>53.6</v>
      </c>
      <c r="C38" s="35">
        <v>2.1</v>
      </c>
      <c r="D38" s="25">
        <f t="shared" si="2"/>
        <v>3.9179104477611943</v>
      </c>
      <c r="E38" s="26">
        <v>0</v>
      </c>
      <c r="F38" s="25">
        <f t="shared" si="1"/>
        <v>0</v>
      </c>
    </row>
    <row r="39" spans="1:6" ht="14.25" customHeight="1">
      <c r="A39" s="28" t="s">
        <v>44</v>
      </c>
      <c r="B39" s="35">
        <v>3222.89</v>
      </c>
      <c r="C39" s="35">
        <v>2131.5</v>
      </c>
      <c r="D39" s="25">
        <f t="shared" si="2"/>
        <v>66.1362938232456</v>
      </c>
      <c r="E39" s="32">
        <v>1820</v>
      </c>
      <c r="F39" s="27">
        <f t="shared" si="1"/>
        <v>85.38587848932676</v>
      </c>
    </row>
    <row r="40" spans="1:6" ht="14.25" customHeight="1">
      <c r="A40" s="28" t="s">
        <v>45</v>
      </c>
      <c r="B40" s="35">
        <v>37203</v>
      </c>
      <c r="C40" s="35">
        <v>24644.1</v>
      </c>
      <c r="D40" s="25">
        <f t="shared" si="2"/>
        <v>66.24223852915088</v>
      </c>
      <c r="E40" s="32">
        <v>47050</v>
      </c>
      <c r="F40" s="25">
        <f t="shared" si="1"/>
        <v>190.91790732873184</v>
      </c>
    </row>
    <row r="41" spans="1:6" ht="14.25" customHeight="1">
      <c r="A41" s="28" t="s">
        <v>46</v>
      </c>
      <c r="B41" s="35">
        <v>309.269</v>
      </c>
      <c r="C41" s="35">
        <v>297.5</v>
      </c>
      <c r="D41" s="25">
        <f t="shared" si="2"/>
        <v>96.19457494931596</v>
      </c>
      <c r="E41" s="25">
        <v>322.1</v>
      </c>
      <c r="F41" s="27">
        <f t="shared" si="1"/>
        <v>108.26890756302521</v>
      </c>
    </row>
    <row r="42" spans="1:6" ht="12.75">
      <c r="A42" s="42" t="s">
        <v>47</v>
      </c>
      <c r="B42" s="35">
        <v>1209.5</v>
      </c>
      <c r="C42" s="35">
        <v>1208</v>
      </c>
      <c r="D42" s="25">
        <f t="shared" si="2"/>
        <v>99.87598181066556</v>
      </c>
      <c r="E42" s="25">
        <v>1314.4</v>
      </c>
      <c r="F42" s="25">
        <f t="shared" si="1"/>
        <v>108.80794701986756</v>
      </c>
    </row>
    <row r="43" spans="1:6" ht="15" customHeight="1">
      <c r="A43" s="43" t="s">
        <v>48</v>
      </c>
      <c r="B43" s="35">
        <v>972.8</v>
      </c>
      <c r="C43" s="35">
        <v>1020.6</v>
      </c>
      <c r="D43" s="25">
        <f t="shared" si="2"/>
        <v>104.9136513157895</v>
      </c>
      <c r="E43" s="25">
        <v>1110.7</v>
      </c>
      <c r="F43" s="27">
        <f t="shared" si="1"/>
        <v>108.8281403096218</v>
      </c>
    </row>
    <row r="44" spans="1:6" ht="29.25" customHeight="1">
      <c r="A44" s="43" t="s">
        <v>49</v>
      </c>
      <c r="B44" s="35">
        <v>3</v>
      </c>
      <c r="C44" s="35">
        <v>6.4</v>
      </c>
      <c r="D44" s="25">
        <f t="shared" si="2"/>
        <v>213.33333333333334</v>
      </c>
      <c r="E44" s="25">
        <v>8.7</v>
      </c>
      <c r="F44" s="25">
        <f t="shared" si="1"/>
        <v>135.93749999999997</v>
      </c>
    </row>
    <row r="45" spans="1:6" ht="17.25" customHeight="1">
      <c r="A45" s="43" t="s">
        <v>50</v>
      </c>
      <c r="B45" s="35">
        <v>245.5</v>
      </c>
      <c r="C45" s="35">
        <v>181</v>
      </c>
      <c r="D45" s="25">
        <f t="shared" si="2"/>
        <v>73.72708757637476</v>
      </c>
      <c r="E45" s="25">
        <v>195</v>
      </c>
      <c r="F45" s="27">
        <f t="shared" si="1"/>
        <v>107.73480662983425</v>
      </c>
    </row>
    <row r="46" spans="1:6" ht="12.75">
      <c r="A46" s="41" t="s">
        <v>51</v>
      </c>
      <c r="B46" s="35"/>
      <c r="C46" s="35"/>
      <c r="D46" s="25"/>
      <c r="E46" s="26"/>
      <c r="F46" s="25"/>
    </row>
    <row r="47" spans="1:6" ht="15" customHeight="1">
      <c r="A47" s="28" t="s">
        <v>52</v>
      </c>
      <c r="B47" s="35">
        <v>54.4</v>
      </c>
      <c r="C47" s="35">
        <v>75</v>
      </c>
      <c r="D47" s="25">
        <f t="shared" si="2"/>
        <v>137.86764705882354</v>
      </c>
      <c r="E47" s="25">
        <v>77.1</v>
      </c>
      <c r="F47" s="27">
        <f t="shared" si="1"/>
        <v>102.8</v>
      </c>
    </row>
    <row r="48" spans="1:6" ht="12.75">
      <c r="A48" s="28" t="s">
        <v>53</v>
      </c>
      <c r="B48" s="35">
        <v>1.2</v>
      </c>
      <c r="C48" s="35">
        <v>1.3</v>
      </c>
      <c r="D48" s="25">
        <f t="shared" si="2"/>
        <v>108.33333333333334</v>
      </c>
      <c r="E48" s="25">
        <v>1.3</v>
      </c>
      <c r="F48" s="25">
        <f t="shared" si="1"/>
        <v>100</v>
      </c>
    </row>
    <row r="49" spans="1:6" ht="12.75">
      <c r="A49" s="28" t="s">
        <v>54</v>
      </c>
      <c r="B49" s="35">
        <v>7.3</v>
      </c>
      <c r="C49" s="35">
        <v>4.4</v>
      </c>
      <c r="D49" s="25">
        <f t="shared" si="2"/>
        <v>60.27397260273973</v>
      </c>
      <c r="E49" s="25">
        <v>4.5</v>
      </c>
      <c r="F49" s="27">
        <f t="shared" si="1"/>
        <v>102.27272727272727</v>
      </c>
    </row>
    <row r="50" spans="1:6" s="1" customFormat="1" ht="12.75">
      <c r="A50" s="28" t="s">
        <v>55</v>
      </c>
      <c r="B50" s="44">
        <v>42.8</v>
      </c>
      <c r="C50" s="44">
        <v>44</v>
      </c>
      <c r="D50" s="45">
        <f t="shared" si="2"/>
        <v>102.80373831775702</v>
      </c>
      <c r="E50" s="45">
        <v>44</v>
      </c>
      <c r="F50" s="45">
        <f t="shared" si="1"/>
        <v>100</v>
      </c>
    </row>
    <row r="51" spans="1:6" ht="12.75">
      <c r="A51" s="28" t="s">
        <v>56</v>
      </c>
      <c r="B51" s="35">
        <v>9.2</v>
      </c>
      <c r="C51" s="35">
        <v>9.2</v>
      </c>
      <c r="D51" s="25">
        <f t="shared" si="2"/>
        <v>100</v>
      </c>
      <c r="E51" s="25">
        <v>9.2</v>
      </c>
      <c r="F51" s="27">
        <f t="shared" si="1"/>
        <v>100</v>
      </c>
    </row>
    <row r="52" spans="1:6" ht="12.75">
      <c r="A52" s="28" t="s">
        <v>57</v>
      </c>
      <c r="B52" s="35">
        <v>2.3</v>
      </c>
      <c r="C52" s="35">
        <v>1.7</v>
      </c>
      <c r="D52" s="25">
        <f t="shared" si="2"/>
        <v>73.91304347826087</v>
      </c>
      <c r="E52" s="34">
        <v>1.7</v>
      </c>
      <c r="F52" s="25">
        <f t="shared" si="1"/>
        <v>100</v>
      </c>
    </row>
    <row r="53" spans="1:6" ht="15.75" customHeight="1" hidden="1">
      <c r="A53" s="43" t="s">
        <v>48</v>
      </c>
      <c r="B53" s="35"/>
      <c r="C53" s="35">
        <v>0</v>
      </c>
      <c r="D53" s="25"/>
      <c r="E53" s="26"/>
      <c r="F53" s="27"/>
    </row>
    <row r="54" spans="1:6" ht="28.5" customHeight="1" hidden="1">
      <c r="A54" s="43" t="s">
        <v>49</v>
      </c>
      <c r="B54" s="35"/>
      <c r="C54" s="35">
        <v>0</v>
      </c>
      <c r="D54" s="25"/>
      <c r="E54" s="26"/>
      <c r="F54" s="25"/>
    </row>
    <row r="55" spans="1:6" ht="15" customHeight="1">
      <c r="A55" s="43" t="s">
        <v>50</v>
      </c>
      <c r="B55" s="35">
        <v>2.3</v>
      </c>
      <c r="C55" s="35">
        <v>1.7</v>
      </c>
      <c r="D55" s="25">
        <f aca="true" t="shared" si="3" ref="D55:D64">C55/B55*100</f>
        <v>73.91304347826087</v>
      </c>
      <c r="E55" s="34">
        <v>1.7</v>
      </c>
      <c r="F55" s="27">
        <f t="shared" si="1"/>
        <v>100</v>
      </c>
    </row>
    <row r="56" spans="1:6" ht="12.75">
      <c r="A56" s="28" t="s">
        <v>58</v>
      </c>
      <c r="B56" s="35">
        <v>2.8</v>
      </c>
      <c r="C56" s="35">
        <v>2.5</v>
      </c>
      <c r="D56" s="25">
        <f t="shared" si="3"/>
        <v>89.28571428571429</v>
      </c>
      <c r="E56" s="34">
        <v>2.6</v>
      </c>
      <c r="F56" s="25">
        <f t="shared" si="1"/>
        <v>104</v>
      </c>
    </row>
    <row r="57" spans="1:6" ht="15.75" customHeight="1">
      <c r="A57" s="43" t="s">
        <v>48</v>
      </c>
      <c r="B57" s="35">
        <v>0.8</v>
      </c>
      <c r="C57" s="35">
        <v>0.5</v>
      </c>
      <c r="D57" s="25">
        <f t="shared" si="3"/>
        <v>62.5</v>
      </c>
      <c r="E57" s="34">
        <v>0.1</v>
      </c>
      <c r="F57" s="27">
        <f t="shared" si="1"/>
        <v>20</v>
      </c>
    </row>
    <row r="58" spans="1:6" ht="29.25" customHeight="1">
      <c r="A58" s="43" t="s">
        <v>49</v>
      </c>
      <c r="B58" s="35">
        <v>0.63</v>
      </c>
      <c r="C58" s="35">
        <v>0</v>
      </c>
      <c r="D58" s="25">
        <f t="shared" si="3"/>
        <v>0</v>
      </c>
      <c r="E58" s="25">
        <v>0.5</v>
      </c>
      <c r="F58" s="25" t="e">
        <f t="shared" si="1"/>
        <v>#DIV/0!</v>
      </c>
    </row>
    <row r="59" spans="1:6" ht="15.75" customHeight="1">
      <c r="A59" s="43" t="s">
        <v>50</v>
      </c>
      <c r="B59" s="35">
        <v>1.4</v>
      </c>
      <c r="C59" s="35">
        <v>2</v>
      </c>
      <c r="D59" s="25">
        <f t="shared" si="3"/>
        <v>142.85714285714286</v>
      </c>
      <c r="E59" s="25">
        <v>2</v>
      </c>
      <c r="F59" s="27">
        <f t="shared" si="1"/>
        <v>100</v>
      </c>
    </row>
    <row r="60" spans="1:6" ht="15.75" customHeight="1">
      <c r="A60" s="42" t="s">
        <v>59</v>
      </c>
      <c r="B60" s="35">
        <v>0.4</v>
      </c>
      <c r="C60" s="35">
        <v>0.4</v>
      </c>
      <c r="D60" s="25">
        <f t="shared" si="3"/>
        <v>100</v>
      </c>
      <c r="E60" s="25">
        <v>0.4</v>
      </c>
      <c r="F60" s="25">
        <f t="shared" si="1"/>
        <v>100</v>
      </c>
    </row>
    <row r="61" spans="1:6" ht="15" customHeight="1">
      <c r="A61" s="43" t="s">
        <v>48</v>
      </c>
      <c r="B61" s="35">
        <v>0.2</v>
      </c>
      <c r="C61" s="35">
        <v>0.2</v>
      </c>
      <c r="D61" s="25">
        <f t="shared" si="3"/>
        <v>100</v>
      </c>
      <c r="E61" s="25">
        <v>0.2</v>
      </c>
      <c r="F61" s="25">
        <f t="shared" si="1"/>
        <v>100</v>
      </c>
    </row>
    <row r="62" spans="1:6" ht="12.75" hidden="1">
      <c r="A62" s="46" t="s">
        <v>49</v>
      </c>
      <c r="B62" s="35"/>
      <c r="C62" s="35"/>
      <c r="D62" s="25"/>
      <c r="E62" s="26"/>
      <c r="F62" s="27"/>
    </row>
    <row r="63" spans="1:6" ht="15.75" customHeight="1">
      <c r="A63" s="46" t="s">
        <v>50</v>
      </c>
      <c r="B63" s="35">
        <v>0.2</v>
      </c>
      <c r="C63" s="35">
        <v>0.2</v>
      </c>
      <c r="D63" s="25">
        <f t="shared" si="3"/>
        <v>100</v>
      </c>
      <c r="E63" s="26">
        <v>0.2</v>
      </c>
      <c r="F63" s="25">
        <f t="shared" si="1"/>
        <v>100</v>
      </c>
    </row>
    <row r="64" spans="1:6" s="1" customFormat="1" ht="15.75" customHeight="1">
      <c r="A64" s="42" t="s">
        <v>60</v>
      </c>
      <c r="B64" s="44">
        <v>0.003</v>
      </c>
      <c r="C64" s="44">
        <v>0.003</v>
      </c>
      <c r="D64" s="45">
        <f t="shared" si="3"/>
        <v>100</v>
      </c>
      <c r="E64" s="47">
        <v>0.004</v>
      </c>
      <c r="F64" s="48">
        <f t="shared" si="1"/>
        <v>133.33333333333331</v>
      </c>
    </row>
    <row r="65" spans="1:6" s="1" customFormat="1" ht="21.75" customHeight="1" hidden="1">
      <c r="A65" s="43" t="s">
        <v>48</v>
      </c>
      <c r="B65" s="44"/>
      <c r="C65" s="44"/>
      <c r="D65" s="45"/>
      <c r="E65" s="47"/>
      <c r="F65" s="45"/>
    </row>
    <row r="66" spans="1:6" s="1" customFormat="1" ht="35.25" customHeight="1" hidden="1">
      <c r="A66" s="43" t="s">
        <v>49</v>
      </c>
      <c r="B66" s="44"/>
      <c r="C66" s="44"/>
      <c r="D66" s="45"/>
      <c r="E66" s="47"/>
      <c r="F66" s="45"/>
    </row>
    <row r="67" spans="1:6" s="1" customFormat="1" ht="21" customHeight="1">
      <c r="A67" s="43" t="s">
        <v>50</v>
      </c>
      <c r="B67" s="44">
        <v>0.003</v>
      </c>
      <c r="C67" s="44">
        <v>0.003</v>
      </c>
      <c r="D67" s="45">
        <f aca="true" t="shared" si="4" ref="D67:D78">C67/B67*100</f>
        <v>100</v>
      </c>
      <c r="E67" s="47">
        <v>0.004</v>
      </c>
      <c r="F67" s="48">
        <f t="shared" si="1"/>
        <v>133.33333333333331</v>
      </c>
    </row>
    <row r="68" spans="1:6" ht="16.5" customHeight="1">
      <c r="A68" s="49" t="s">
        <v>61</v>
      </c>
      <c r="B68" s="35">
        <v>7.2</v>
      </c>
      <c r="C68" s="35">
        <v>4.27</v>
      </c>
      <c r="D68" s="25">
        <f t="shared" si="4"/>
        <v>59.30555555555554</v>
      </c>
      <c r="E68" s="34">
        <v>4.37</v>
      </c>
      <c r="F68" s="25">
        <f t="shared" si="1"/>
        <v>102.34192037470726</v>
      </c>
    </row>
    <row r="69" spans="1:6" ht="14.25" customHeight="1">
      <c r="A69" s="46" t="s">
        <v>48</v>
      </c>
      <c r="B69" s="35">
        <v>6.878</v>
      </c>
      <c r="C69" s="35">
        <v>4.15</v>
      </c>
      <c r="D69" s="25">
        <f t="shared" si="4"/>
        <v>60.33730735678977</v>
      </c>
      <c r="E69" s="34">
        <v>4.25</v>
      </c>
      <c r="F69" s="27">
        <f t="shared" si="1"/>
        <v>102.40963855421685</v>
      </c>
    </row>
    <row r="70" spans="1:6" ht="30.75" customHeight="1">
      <c r="A70" s="43" t="s">
        <v>49</v>
      </c>
      <c r="B70" s="35">
        <v>0.04</v>
      </c>
      <c r="C70" s="35">
        <v>0.02</v>
      </c>
      <c r="D70" s="25">
        <f t="shared" si="4"/>
        <v>50</v>
      </c>
      <c r="E70" s="34">
        <v>0.02</v>
      </c>
      <c r="F70" s="25">
        <f t="shared" si="1"/>
        <v>100</v>
      </c>
    </row>
    <row r="71" spans="1:6" ht="12.75">
      <c r="A71" s="43" t="s">
        <v>50</v>
      </c>
      <c r="B71" s="35">
        <v>0.282</v>
      </c>
      <c r="C71" s="35">
        <v>0.1</v>
      </c>
      <c r="D71" s="25">
        <f t="shared" si="4"/>
        <v>35.460992907801426</v>
      </c>
      <c r="E71" s="25">
        <v>0.1</v>
      </c>
      <c r="F71" s="27">
        <f t="shared" si="1"/>
        <v>100</v>
      </c>
    </row>
    <row r="72" spans="1:6" ht="12.75">
      <c r="A72" s="28" t="s">
        <v>62</v>
      </c>
      <c r="B72" s="35">
        <v>15.96</v>
      </c>
      <c r="C72" s="35">
        <v>14.32</v>
      </c>
      <c r="D72" s="25">
        <f t="shared" si="4"/>
        <v>89.72431077694235</v>
      </c>
      <c r="E72" s="34">
        <v>15.12</v>
      </c>
      <c r="F72" s="25">
        <f t="shared" si="1"/>
        <v>105.58659217877093</v>
      </c>
    </row>
    <row r="73" spans="1:6" ht="15" customHeight="1">
      <c r="A73" s="43" t="s">
        <v>48</v>
      </c>
      <c r="B73" s="35">
        <v>15.176</v>
      </c>
      <c r="C73" s="35">
        <v>13.7</v>
      </c>
      <c r="D73" s="25">
        <f t="shared" si="4"/>
        <v>90.27411702688455</v>
      </c>
      <c r="E73" s="25">
        <v>14.5</v>
      </c>
      <c r="F73" s="27">
        <f t="shared" si="1"/>
        <v>105.83941605839418</v>
      </c>
    </row>
    <row r="74" spans="1:6" ht="30" customHeight="1">
      <c r="A74" s="43" t="s">
        <v>49</v>
      </c>
      <c r="B74" s="35">
        <v>0.152</v>
      </c>
      <c r="C74" s="35">
        <v>0.12</v>
      </c>
      <c r="D74" s="25">
        <f t="shared" si="4"/>
        <v>78.94736842105263</v>
      </c>
      <c r="E74" s="34">
        <v>0.12</v>
      </c>
      <c r="F74" s="25">
        <f t="shared" si="1"/>
        <v>100</v>
      </c>
    </row>
    <row r="75" spans="1:6" ht="12.75">
      <c r="A75" s="43" t="s">
        <v>50</v>
      </c>
      <c r="B75" s="35">
        <v>0.632</v>
      </c>
      <c r="C75" s="35">
        <v>0.5</v>
      </c>
      <c r="D75" s="25">
        <f t="shared" si="4"/>
        <v>79.11392405063292</v>
      </c>
      <c r="E75" s="25">
        <v>0.5</v>
      </c>
      <c r="F75" s="27">
        <f>E75/C75*100</f>
        <v>100</v>
      </c>
    </row>
    <row r="76" spans="1:6" ht="12.75">
      <c r="A76" s="28" t="s">
        <v>63</v>
      </c>
      <c r="B76" s="35">
        <v>1.1</v>
      </c>
      <c r="C76" s="35">
        <v>1.2</v>
      </c>
      <c r="D76" s="25">
        <f t="shared" si="4"/>
        <v>109.09090909090908</v>
      </c>
      <c r="E76" s="25">
        <v>1.2</v>
      </c>
      <c r="F76" s="25">
        <f>E76/C76*100</f>
        <v>100</v>
      </c>
    </row>
    <row r="77" spans="1:6" ht="15.75" customHeight="1">
      <c r="A77" s="43" t="s">
        <v>48</v>
      </c>
      <c r="B77" s="35"/>
      <c r="C77" s="35"/>
      <c r="D77" s="25"/>
      <c r="E77" s="25"/>
      <c r="F77" s="27"/>
    </row>
    <row r="78" spans="1:6" ht="30.75" customHeight="1">
      <c r="A78" s="43" t="s">
        <v>49</v>
      </c>
      <c r="B78" s="35">
        <v>1.1</v>
      </c>
      <c r="C78" s="35">
        <v>1.2</v>
      </c>
      <c r="D78" s="25">
        <f t="shared" si="4"/>
        <v>109.09090909090908</v>
      </c>
      <c r="E78" s="25">
        <v>1.2</v>
      </c>
      <c r="F78" s="25">
        <f>E78/C78*100</f>
        <v>100</v>
      </c>
    </row>
    <row r="79" spans="1:6" ht="16.5" customHeight="1" hidden="1">
      <c r="A79" s="43" t="s">
        <v>50</v>
      </c>
      <c r="B79" s="35"/>
      <c r="C79" s="35"/>
      <c r="D79" s="25"/>
      <c r="E79" s="26"/>
      <c r="F79" s="50"/>
    </row>
    <row r="80" spans="1:6" ht="29.25" customHeight="1" hidden="1">
      <c r="A80" s="42" t="s">
        <v>64</v>
      </c>
      <c r="B80" s="35"/>
      <c r="C80" s="35"/>
      <c r="D80" s="25"/>
      <c r="E80" s="26"/>
      <c r="F80" s="25"/>
    </row>
    <row r="81" spans="1:6" ht="15" customHeight="1" hidden="1">
      <c r="A81" s="43" t="s">
        <v>48</v>
      </c>
      <c r="B81" s="35"/>
      <c r="C81" s="35"/>
      <c r="D81" s="25"/>
      <c r="E81" s="26"/>
      <c r="F81" s="27"/>
    </row>
    <row r="82" spans="1:6" ht="12.75" hidden="1">
      <c r="A82" s="43" t="s">
        <v>49</v>
      </c>
      <c r="B82" s="35"/>
      <c r="C82" s="35"/>
      <c r="D82" s="25"/>
      <c r="E82" s="26"/>
      <c r="F82" s="25"/>
    </row>
    <row r="83" spans="1:6" ht="14.25" customHeight="1" hidden="1">
      <c r="A83" s="43" t="s">
        <v>50</v>
      </c>
      <c r="B83" s="35"/>
      <c r="C83" s="35"/>
      <c r="D83" s="25"/>
      <c r="E83" s="26"/>
      <c r="F83" s="27"/>
    </row>
    <row r="84" spans="1:6" ht="12.75">
      <c r="A84" s="41" t="s">
        <v>65</v>
      </c>
      <c r="B84" s="35"/>
      <c r="C84" s="35"/>
      <c r="D84" s="25"/>
      <c r="E84" s="26"/>
      <c r="F84" s="25"/>
    </row>
    <row r="85" spans="1:6" ht="14.25" customHeight="1">
      <c r="A85" s="28" t="s">
        <v>66</v>
      </c>
      <c r="B85" s="35">
        <v>6616</v>
      </c>
      <c r="C85" s="35">
        <v>6864</v>
      </c>
      <c r="D85" s="25">
        <f aca="true" t="shared" si="5" ref="D85:D98">C85/B85*100</f>
        <v>103.7484885126965</v>
      </c>
      <c r="E85" s="32">
        <v>6894</v>
      </c>
      <c r="F85" s="27">
        <f aca="true" t="shared" si="6" ref="F85:F94">E85/C85*100</f>
        <v>100.43706293706293</v>
      </c>
    </row>
    <row r="86" spans="1:6" ht="14.25" customHeight="1">
      <c r="A86" s="43" t="s">
        <v>67</v>
      </c>
      <c r="B86" s="35">
        <v>6526</v>
      </c>
      <c r="C86" s="35">
        <v>6800</v>
      </c>
      <c r="D86" s="25">
        <f t="shared" si="5"/>
        <v>104.19859025436715</v>
      </c>
      <c r="E86" s="32">
        <v>6830</v>
      </c>
      <c r="F86" s="25">
        <f t="shared" si="6"/>
        <v>100.44117647058823</v>
      </c>
    </row>
    <row r="87" spans="1:6" ht="12.75">
      <c r="A87" s="43" t="s">
        <v>68</v>
      </c>
      <c r="B87" s="35">
        <v>70</v>
      </c>
      <c r="C87" s="35">
        <v>50</v>
      </c>
      <c r="D87" s="25">
        <f t="shared" si="5"/>
        <v>71.42857142857143</v>
      </c>
      <c r="E87" s="32">
        <v>50</v>
      </c>
      <c r="F87" s="27">
        <f t="shared" si="6"/>
        <v>100</v>
      </c>
    </row>
    <row r="88" spans="1:6" ht="14.25" customHeight="1">
      <c r="A88" s="43" t="s">
        <v>50</v>
      </c>
      <c r="B88" s="35">
        <v>20</v>
      </c>
      <c r="C88" s="35">
        <v>14</v>
      </c>
      <c r="D88" s="25">
        <f t="shared" si="5"/>
        <v>70</v>
      </c>
      <c r="E88" s="32">
        <v>14</v>
      </c>
      <c r="F88" s="25">
        <f t="shared" si="6"/>
        <v>100</v>
      </c>
    </row>
    <row r="89" spans="1:6" ht="12.75">
      <c r="A89" s="51" t="s">
        <v>69</v>
      </c>
      <c r="B89" s="35">
        <v>2376</v>
      </c>
      <c r="C89" s="35">
        <v>2378</v>
      </c>
      <c r="D89" s="25">
        <f t="shared" si="5"/>
        <v>100.08417508417509</v>
      </c>
      <c r="E89" s="32">
        <v>2391</v>
      </c>
      <c r="F89" s="27">
        <f t="shared" si="6"/>
        <v>100.5466778805719</v>
      </c>
    </row>
    <row r="90" spans="1:6" ht="14.25" customHeight="1">
      <c r="A90" s="52" t="s">
        <v>67</v>
      </c>
      <c r="B90" s="35">
        <v>2337</v>
      </c>
      <c r="C90" s="35">
        <v>2340</v>
      </c>
      <c r="D90" s="25">
        <f t="shared" si="5"/>
        <v>100.12836970474967</v>
      </c>
      <c r="E90" s="32">
        <v>2353</v>
      </c>
      <c r="F90" s="25">
        <f t="shared" si="6"/>
        <v>100.55555555555556</v>
      </c>
    </row>
    <row r="91" spans="1:6" ht="12.75">
      <c r="A91" s="52" t="s">
        <v>68</v>
      </c>
      <c r="B91" s="35">
        <v>23</v>
      </c>
      <c r="C91" s="35">
        <v>25</v>
      </c>
      <c r="D91" s="25">
        <f t="shared" si="5"/>
        <v>108.69565217391303</v>
      </c>
      <c r="E91" s="32">
        <v>25</v>
      </c>
      <c r="F91" s="27">
        <f t="shared" si="6"/>
        <v>100</v>
      </c>
    </row>
    <row r="92" spans="1:6" ht="14.25" customHeight="1">
      <c r="A92" s="52" t="s">
        <v>50</v>
      </c>
      <c r="B92" s="35">
        <v>16</v>
      </c>
      <c r="C92" s="35">
        <v>13</v>
      </c>
      <c r="D92" s="25">
        <f t="shared" si="5"/>
        <v>81.25</v>
      </c>
      <c r="E92" s="32">
        <v>13</v>
      </c>
      <c r="F92" s="25">
        <f t="shared" si="6"/>
        <v>100</v>
      </c>
    </row>
    <row r="93" spans="1:6" ht="14.25" customHeight="1">
      <c r="A93" s="28" t="s">
        <v>70</v>
      </c>
      <c r="B93" s="35">
        <v>13994</v>
      </c>
      <c r="C93" s="35">
        <v>14200</v>
      </c>
      <c r="D93" s="25">
        <f t="shared" si="5"/>
        <v>101.47205945405173</v>
      </c>
      <c r="E93" s="32">
        <v>18800</v>
      </c>
      <c r="F93" s="27">
        <f t="shared" si="6"/>
        <v>132.3943661971831</v>
      </c>
    </row>
    <row r="94" spans="1:6" ht="14.25" customHeight="1">
      <c r="A94" s="43" t="s">
        <v>67</v>
      </c>
      <c r="B94" s="35">
        <v>13990</v>
      </c>
      <c r="C94" s="35">
        <v>14200</v>
      </c>
      <c r="D94" s="25">
        <f t="shared" si="5"/>
        <v>101.5010721944246</v>
      </c>
      <c r="E94" s="32">
        <v>18800</v>
      </c>
      <c r="F94" s="25">
        <f t="shared" si="6"/>
        <v>132.3943661971831</v>
      </c>
    </row>
    <row r="95" spans="1:6" ht="14.25" customHeight="1">
      <c r="A95" s="43" t="s">
        <v>68</v>
      </c>
      <c r="B95" s="35"/>
      <c r="C95" s="35">
        <v>0</v>
      </c>
      <c r="D95" s="25">
        <v>0</v>
      </c>
      <c r="E95" s="32">
        <v>0</v>
      </c>
      <c r="F95" s="27">
        <v>0</v>
      </c>
    </row>
    <row r="96" spans="1:6" ht="14.25" customHeight="1">
      <c r="A96" s="43" t="s">
        <v>50</v>
      </c>
      <c r="B96" s="35">
        <v>4</v>
      </c>
      <c r="C96" s="35">
        <v>0</v>
      </c>
      <c r="D96" s="25">
        <f t="shared" si="5"/>
        <v>0</v>
      </c>
      <c r="E96" s="32">
        <v>0</v>
      </c>
      <c r="F96" s="25">
        <v>0</v>
      </c>
    </row>
    <row r="97" spans="1:6" ht="14.25" customHeight="1">
      <c r="A97" s="28" t="s">
        <v>71</v>
      </c>
      <c r="B97" s="35">
        <v>385</v>
      </c>
      <c r="C97" s="35">
        <v>390</v>
      </c>
      <c r="D97" s="25">
        <f t="shared" si="5"/>
        <v>101.29870129870129</v>
      </c>
      <c r="E97" s="32">
        <v>390</v>
      </c>
      <c r="F97" s="27">
        <f aca="true" t="shared" si="7" ref="F97:F103">E97/C97*100</f>
        <v>100</v>
      </c>
    </row>
    <row r="98" spans="1:6" ht="14.25" customHeight="1">
      <c r="A98" s="28" t="s">
        <v>72</v>
      </c>
      <c r="B98" s="53">
        <v>708</v>
      </c>
      <c r="C98" s="53">
        <v>709</v>
      </c>
      <c r="D98" s="50">
        <f t="shared" si="5"/>
        <v>100.14124293785312</v>
      </c>
      <c r="E98" s="54">
        <v>710</v>
      </c>
      <c r="F98" s="50">
        <f t="shared" si="7"/>
        <v>100.1410437235543</v>
      </c>
    </row>
    <row r="99" spans="1:6" ht="12.75">
      <c r="A99" s="55" t="s">
        <v>73</v>
      </c>
      <c r="B99" s="35">
        <v>8344.13</v>
      </c>
      <c r="C99" s="35">
        <v>9410.39</v>
      </c>
      <c r="D99" s="25">
        <f aca="true" t="shared" si="8" ref="D99:D120">C99/B99*100</f>
        <v>112.77856409236193</v>
      </c>
      <c r="E99" s="34">
        <v>10543.64</v>
      </c>
      <c r="F99" s="25">
        <f t="shared" si="7"/>
        <v>112.04254021352993</v>
      </c>
    </row>
    <row r="100" spans="1:6" ht="12.75">
      <c r="A100" s="56" t="s">
        <v>74</v>
      </c>
      <c r="B100" s="24">
        <v>145.9</v>
      </c>
      <c r="C100" s="24">
        <v>158.13</v>
      </c>
      <c r="D100" s="22">
        <f t="shared" si="8"/>
        <v>108.38245373543522</v>
      </c>
      <c r="E100" s="57">
        <v>173.89</v>
      </c>
      <c r="F100" s="22">
        <f t="shared" si="7"/>
        <v>109.96648327325617</v>
      </c>
    </row>
    <row r="101" spans="1:6" ht="12.75">
      <c r="A101" s="56" t="s">
        <v>75</v>
      </c>
      <c r="B101" s="35">
        <v>1641.7</v>
      </c>
      <c r="C101" s="35">
        <v>1861.51</v>
      </c>
      <c r="D101" s="25">
        <f t="shared" si="8"/>
        <v>113.38916976305049</v>
      </c>
      <c r="E101" s="25">
        <v>2112.5</v>
      </c>
      <c r="F101" s="27">
        <f t="shared" si="7"/>
        <v>113.4831400314798</v>
      </c>
    </row>
    <row r="102" spans="1:6" ht="12.75">
      <c r="A102" s="56" t="s">
        <v>76</v>
      </c>
      <c r="B102" s="35">
        <v>23.76</v>
      </c>
      <c r="C102" s="35">
        <v>25.82</v>
      </c>
      <c r="D102" s="25">
        <f t="shared" si="8"/>
        <v>108.67003367003367</v>
      </c>
      <c r="E102" s="26">
        <v>28.416</v>
      </c>
      <c r="F102" s="25">
        <f t="shared" si="7"/>
        <v>110.05422153369481</v>
      </c>
    </row>
    <row r="103" spans="1:6" ht="12.75">
      <c r="A103" s="56" t="s">
        <v>77</v>
      </c>
      <c r="B103" s="35">
        <v>519.2</v>
      </c>
      <c r="C103" s="35">
        <v>565.12</v>
      </c>
      <c r="D103" s="25">
        <f t="shared" si="8"/>
        <v>108.84437596302001</v>
      </c>
      <c r="E103" s="34">
        <v>615.55</v>
      </c>
      <c r="F103" s="27">
        <f t="shared" si="7"/>
        <v>108.923768403171</v>
      </c>
    </row>
    <row r="104" spans="1:6" ht="12.75" hidden="1">
      <c r="A104" s="56" t="s">
        <v>78</v>
      </c>
      <c r="B104" s="35"/>
      <c r="C104" s="35"/>
      <c r="D104" s="25"/>
      <c r="E104" s="26"/>
      <c r="F104" s="25"/>
    </row>
    <row r="105" spans="1:6" ht="30.75" customHeight="1">
      <c r="A105" s="56" t="s">
        <v>79</v>
      </c>
      <c r="B105" s="35">
        <v>1894.04</v>
      </c>
      <c r="C105" s="35">
        <v>2255.4</v>
      </c>
      <c r="D105" s="25">
        <f t="shared" si="8"/>
        <v>119.07879453443432</v>
      </c>
      <c r="E105" s="34">
        <v>2531.23</v>
      </c>
      <c r="F105" s="27">
        <f>E105/C105*100</f>
        <v>112.22975968786024</v>
      </c>
    </row>
    <row r="106" spans="1:6" ht="12.75">
      <c r="A106" s="56" t="s">
        <v>80</v>
      </c>
      <c r="B106" s="35">
        <v>1141.06</v>
      </c>
      <c r="C106" s="35">
        <v>1270.7</v>
      </c>
      <c r="D106" s="25">
        <f t="shared" si="8"/>
        <v>111.36136574763817</v>
      </c>
      <c r="E106" s="34">
        <v>1382.08</v>
      </c>
      <c r="F106" s="25">
        <f>E106/C106*100</f>
        <v>108.76524750137719</v>
      </c>
    </row>
    <row r="107" spans="1:6" ht="16.5" customHeight="1">
      <c r="A107" s="41" t="s">
        <v>81</v>
      </c>
      <c r="B107" s="35"/>
      <c r="C107" s="35"/>
      <c r="D107" s="25"/>
      <c r="E107" s="26"/>
      <c r="F107" s="27"/>
    </row>
    <row r="108" spans="1:6" ht="12.75">
      <c r="A108" s="28" t="s">
        <v>82</v>
      </c>
      <c r="B108" s="35">
        <v>2.085</v>
      </c>
      <c r="C108" s="35">
        <v>2.273</v>
      </c>
      <c r="D108" s="25">
        <f t="shared" si="8"/>
        <v>109.0167865707434</v>
      </c>
      <c r="E108" s="26">
        <v>2.643</v>
      </c>
      <c r="F108" s="25">
        <f>E108/C108*100</f>
        <v>116.27804663440386</v>
      </c>
    </row>
    <row r="109" spans="1:6" ht="12.75">
      <c r="A109" s="42" t="s">
        <v>83</v>
      </c>
      <c r="B109" s="35"/>
      <c r="C109" s="35"/>
      <c r="D109" s="25"/>
      <c r="E109" s="26"/>
      <c r="F109" s="27"/>
    </row>
    <row r="110" spans="1:6" ht="12.75">
      <c r="A110" s="43" t="s">
        <v>84</v>
      </c>
      <c r="B110" s="35">
        <v>4.488</v>
      </c>
      <c r="C110" s="35">
        <v>4.544</v>
      </c>
      <c r="D110" s="25">
        <f t="shared" si="8"/>
        <v>101.2477718360071</v>
      </c>
      <c r="E110" s="34">
        <v>4.58</v>
      </c>
      <c r="F110" s="25">
        <f>E110/C110*100</f>
        <v>100.79225352112677</v>
      </c>
    </row>
    <row r="111" spans="1:6" ht="12.75">
      <c r="A111" s="43" t="s">
        <v>85</v>
      </c>
      <c r="B111" s="35">
        <v>0</v>
      </c>
      <c r="C111" s="35">
        <v>0</v>
      </c>
      <c r="D111" s="25"/>
      <c r="E111" s="34">
        <v>0</v>
      </c>
      <c r="F111" s="25"/>
    </row>
    <row r="112" spans="1:6" ht="12.75">
      <c r="A112" s="43" t="s">
        <v>86</v>
      </c>
      <c r="B112" s="35">
        <v>1.31</v>
      </c>
      <c r="C112" s="35">
        <v>1.41</v>
      </c>
      <c r="D112" s="25">
        <f t="shared" si="8"/>
        <v>107.63358778625954</v>
      </c>
      <c r="E112" s="34">
        <v>1.24</v>
      </c>
      <c r="F112" s="25">
        <f aca="true" t="shared" si="9" ref="F112:F120">E112/C112*100</f>
        <v>87.94326241134752</v>
      </c>
    </row>
    <row r="113" spans="1:6" ht="12.75">
      <c r="A113" s="43" t="s">
        <v>87</v>
      </c>
      <c r="B113" s="35">
        <v>0.96</v>
      </c>
      <c r="C113" s="35">
        <v>0.15</v>
      </c>
      <c r="D113" s="25">
        <f t="shared" si="8"/>
        <v>15.625</v>
      </c>
      <c r="E113" s="34">
        <v>0.15</v>
      </c>
      <c r="F113" s="25">
        <f t="shared" si="9"/>
        <v>100</v>
      </c>
    </row>
    <row r="114" spans="1:6" ht="12.75">
      <c r="A114" s="28" t="s">
        <v>88</v>
      </c>
      <c r="B114" s="35"/>
      <c r="C114" s="35"/>
      <c r="D114" s="25"/>
      <c r="E114" s="26"/>
      <c r="F114" s="25"/>
    </row>
    <row r="115" spans="1:6" ht="16.5" customHeight="1">
      <c r="A115" s="43" t="s">
        <v>86</v>
      </c>
      <c r="B115" s="35">
        <v>0.44</v>
      </c>
      <c r="C115" s="35">
        <v>0.41</v>
      </c>
      <c r="D115" s="25">
        <f t="shared" si="8"/>
        <v>93.18181818181817</v>
      </c>
      <c r="E115" s="25">
        <v>0.4</v>
      </c>
      <c r="F115" s="25">
        <f t="shared" si="9"/>
        <v>97.56097560975611</v>
      </c>
    </row>
    <row r="116" spans="1:6" ht="16.5" customHeight="1">
      <c r="A116" s="43" t="s">
        <v>87</v>
      </c>
      <c r="B116" s="35">
        <v>0.19</v>
      </c>
      <c r="C116" s="35">
        <v>0</v>
      </c>
      <c r="D116" s="25"/>
      <c r="E116" s="26">
        <v>0</v>
      </c>
      <c r="F116" s="25"/>
    </row>
    <row r="117" spans="1:6" ht="12.75">
      <c r="A117" s="28" t="s">
        <v>89</v>
      </c>
      <c r="B117" s="35">
        <v>86.5</v>
      </c>
      <c r="C117" s="35">
        <v>85.9</v>
      </c>
      <c r="D117" s="25">
        <f t="shared" si="8"/>
        <v>99.3063583815029</v>
      </c>
      <c r="E117" s="26">
        <v>85.2</v>
      </c>
      <c r="F117" s="25">
        <f t="shared" si="9"/>
        <v>99.18509895227008</v>
      </c>
    </row>
    <row r="118" spans="1:6" ht="12.75">
      <c r="A118" s="41" t="s">
        <v>90</v>
      </c>
      <c r="B118" s="35"/>
      <c r="C118" s="35"/>
      <c r="D118" s="25"/>
      <c r="E118" s="26"/>
      <c r="F118" s="27"/>
    </row>
    <row r="119" spans="1:6" ht="12.75">
      <c r="A119" s="28" t="s">
        <v>91</v>
      </c>
      <c r="B119" s="35">
        <v>23.6</v>
      </c>
      <c r="C119" s="35">
        <v>21.85</v>
      </c>
      <c r="D119" s="25">
        <f t="shared" si="8"/>
        <v>92.58474576271186</v>
      </c>
      <c r="E119" s="25">
        <v>24.8</v>
      </c>
      <c r="F119" s="25">
        <f t="shared" si="9"/>
        <v>113.50114416475972</v>
      </c>
    </row>
    <row r="120" spans="1:6" ht="28.5" customHeight="1">
      <c r="A120" s="28" t="s">
        <v>92</v>
      </c>
      <c r="B120" s="35">
        <v>23.6</v>
      </c>
      <c r="C120" s="35">
        <v>21.85</v>
      </c>
      <c r="D120" s="25">
        <f t="shared" si="8"/>
        <v>92.58474576271186</v>
      </c>
      <c r="E120" s="25">
        <v>24.8</v>
      </c>
      <c r="F120" s="25">
        <f t="shared" si="9"/>
        <v>113.50114416475972</v>
      </c>
    </row>
    <row r="121" spans="1:6" ht="15" customHeight="1" hidden="1">
      <c r="A121" s="28" t="s">
        <v>93</v>
      </c>
      <c r="B121" s="35">
        <v>0</v>
      </c>
      <c r="C121" s="35">
        <v>0</v>
      </c>
      <c r="D121" s="25"/>
      <c r="E121" s="26">
        <v>0</v>
      </c>
      <c r="F121" s="25"/>
    </row>
    <row r="122" spans="1:6" ht="14.25" customHeight="1" hidden="1">
      <c r="A122" s="28" t="s">
        <v>94</v>
      </c>
      <c r="B122" s="35">
        <v>0</v>
      </c>
      <c r="C122" s="35">
        <v>0</v>
      </c>
      <c r="D122" s="25"/>
      <c r="E122" s="26">
        <v>0</v>
      </c>
      <c r="F122" s="27"/>
    </row>
    <row r="123" spans="1:6" ht="28.5" customHeight="1" hidden="1">
      <c r="A123" s="28" t="s">
        <v>95</v>
      </c>
      <c r="B123" s="35">
        <v>0</v>
      </c>
      <c r="C123" s="35">
        <v>0</v>
      </c>
      <c r="D123" s="25"/>
      <c r="E123" s="26">
        <v>0</v>
      </c>
      <c r="F123" s="25"/>
    </row>
    <row r="124" spans="1:6" ht="12.75">
      <c r="A124" s="28" t="s">
        <v>96</v>
      </c>
      <c r="B124" s="35">
        <v>26.38</v>
      </c>
      <c r="C124" s="35">
        <v>26.94</v>
      </c>
      <c r="D124" s="25">
        <f aca="true" t="shared" si="10" ref="D124:D136">C124/B124*100</f>
        <v>102.12282031842305</v>
      </c>
      <c r="E124" s="34">
        <v>27.49</v>
      </c>
      <c r="F124" s="25">
        <f aca="true" t="shared" si="11" ref="F124:F136">E124/C124*100</f>
        <v>102.04157386785448</v>
      </c>
    </row>
    <row r="125" spans="1:6" ht="12.75">
      <c r="A125" s="41" t="s">
        <v>97</v>
      </c>
      <c r="B125" s="35"/>
      <c r="C125" s="35"/>
      <c r="D125" s="25"/>
      <c r="E125" s="26"/>
      <c r="F125" s="25"/>
    </row>
    <row r="126" spans="1:6" ht="16.5" customHeight="1">
      <c r="A126" s="43" t="s">
        <v>98</v>
      </c>
      <c r="B126" s="35">
        <v>17.77</v>
      </c>
      <c r="C126" s="35">
        <v>17.92</v>
      </c>
      <c r="D126" s="25">
        <f t="shared" si="10"/>
        <v>100.84411930219473</v>
      </c>
      <c r="E126" s="34">
        <v>17.95</v>
      </c>
      <c r="F126" s="25">
        <f t="shared" si="11"/>
        <v>100.1674107142857</v>
      </c>
    </row>
    <row r="127" spans="1:6" ht="28.5" customHeight="1">
      <c r="A127" s="43" t="s">
        <v>99</v>
      </c>
      <c r="B127" s="35">
        <v>32.84</v>
      </c>
      <c r="C127" s="35">
        <v>32.97</v>
      </c>
      <c r="D127" s="25">
        <f t="shared" si="10"/>
        <v>100.39585870889158</v>
      </c>
      <c r="E127" s="34">
        <v>33.02</v>
      </c>
      <c r="F127" s="25">
        <f t="shared" si="11"/>
        <v>100.15165301789506</v>
      </c>
    </row>
    <row r="128" spans="1:6" ht="12.75">
      <c r="A128" s="43" t="s">
        <v>100</v>
      </c>
      <c r="B128" s="35">
        <v>4.75</v>
      </c>
      <c r="C128" s="35">
        <v>4.79</v>
      </c>
      <c r="D128" s="25">
        <f t="shared" si="10"/>
        <v>100.84210526315789</v>
      </c>
      <c r="E128" s="34">
        <v>4.85</v>
      </c>
      <c r="F128" s="25">
        <f t="shared" si="11"/>
        <v>101.25260960334029</v>
      </c>
    </row>
    <row r="129" spans="1:6" ht="25.5" customHeight="1">
      <c r="A129" s="43" t="s">
        <v>101</v>
      </c>
      <c r="B129" s="35">
        <v>14.21</v>
      </c>
      <c r="C129" s="35">
        <v>14.29</v>
      </c>
      <c r="D129" s="25">
        <f t="shared" si="10"/>
        <v>100.56298381421533</v>
      </c>
      <c r="E129" s="34">
        <v>14.31</v>
      </c>
      <c r="F129" s="25">
        <f t="shared" si="11"/>
        <v>100.13995801259622</v>
      </c>
    </row>
    <row r="130" spans="1:6" ht="30" customHeight="1">
      <c r="A130" s="43" t="s">
        <v>102</v>
      </c>
      <c r="B130" s="35">
        <v>8.19</v>
      </c>
      <c r="C130" s="35">
        <v>8.22</v>
      </c>
      <c r="D130" s="25">
        <f t="shared" si="10"/>
        <v>100.3663003663004</v>
      </c>
      <c r="E130" s="34">
        <v>8.23</v>
      </c>
      <c r="F130" s="25">
        <f t="shared" si="11"/>
        <v>100.12165450121655</v>
      </c>
    </row>
    <row r="131" spans="1:6" ht="12.75">
      <c r="A131" s="43" t="s">
        <v>103</v>
      </c>
      <c r="B131" s="35">
        <v>998.11</v>
      </c>
      <c r="C131" s="35">
        <v>1062.43</v>
      </c>
      <c r="D131" s="25">
        <f t="shared" si="10"/>
        <v>106.4441794992536</v>
      </c>
      <c r="E131" s="34">
        <v>1082.36</v>
      </c>
      <c r="F131" s="25">
        <f t="shared" si="11"/>
        <v>101.875888293817</v>
      </c>
    </row>
    <row r="132" spans="1:6" ht="30" customHeight="1">
      <c r="A132" s="43" t="s">
        <v>104</v>
      </c>
      <c r="B132" s="35">
        <v>680</v>
      </c>
      <c r="C132" s="35">
        <v>690</v>
      </c>
      <c r="D132" s="25">
        <f t="shared" si="10"/>
        <v>101.47058823529412</v>
      </c>
      <c r="E132" s="32">
        <v>750</v>
      </c>
      <c r="F132" s="25">
        <f t="shared" si="11"/>
        <v>108.69565217391303</v>
      </c>
    </row>
    <row r="133" spans="1:6" ht="28.5" customHeight="1">
      <c r="A133" s="28" t="s">
        <v>105</v>
      </c>
      <c r="B133" s="35">
        <v>2103</v>
      </c>
      <c r="C133" s="35">
        <v>2172</v>
      </c>
      <c r="D133" s="25">
        <f t="shared" si="10"/>
        <v>103.28102710413695</v>
      </c>
      <c r="E133" s="32">
        <v>2417</v>
      </c>
      <c r="F133" s="25">
        <f t="shared" si="11"/>
        <v>111.27992633517496</v>
      </c>
    </row>
    <row r="134" spans="1:6" ht="28.5" customHeight="1">
      <c r="A134" s="28" t="s">
        <v>106</v>
      </c>
      <c r="B134" s="35">
        <v>1262</v>
      </c>
      <c r="C134" s="35">
        <v>1162</v>
      </c>
      <c r="D134" s="25">
        <f t="shared" si="10"/>
        <v>92.07606973058637</v>
      </c>
      <c r="E134" s="32">
        <v>1002</v>
      </c>
      <c r="F134" s="25">
        <f t="shared" si="11"/>
        <v>86.23063683304647</v>
      </c>
    </row>
    <row r="135" spans="1:6" ht="12.75">
      <c r="A135" s="42" t="s">
        <v>107</v>
      </c>
      <c r="B135" s="35">
        <v>774</v>
      </c>
      <c r="C135" s="35">
        <v>774</v>
      </c>
      <c r="D135" s="25">
        <f t="shared" si="10"/>
        <v>100</v>
      </c>
      <c r="E135" s="32">
        <v>774</v>
      </c>
      <c r="F135" s="25">
        <f t="shared" si="11"/>
        <v>100</v>
      </c>
    </row>
    <row r="136" spans="1:6" ht="12.75">
      <c r="A136" s="28" t="s">
        <v>108</v>
      </c>
      <c r="B136" s="35">
        <v>31.16</v>
      </c>
      <c r="C136" s="35">
        <v>32.72</v>
      </c>
      <c r="D136" s="25">
        <f t="shared" si="10"/>
        <v>105.00641848523749</v>
      </c>
      <c r="E136" s="34">
        <v>33.76</v>
      </c>
      <c r="F136" s="25">
        <f t="shared" si="11"/>
        <v>103.17848410757946</v>
      </c>
    </row>
    <row r="137" spans="1:6" ht="12.75">
      <c r="A137" s="41" t="s">
        <v>109</v>
      </c>
      <c r="B137" s="35"/>
      <c r="C137" s="35"/>
      <c r="D137" s="25"/>
      <c r="E137" s="26"/>
      <c r="F137" s="27"/>
    </row>
    <row r="138" spans="1:6" ht="28.5" customHeight="1">
      <c r="A138" s="43" t="s">
        <v>110</v>
      </c>
      <c r="B138" s="35">
        <v>61</v>
      </c>
      <c r="C138" s="35">
        <v>61</v>
      </c>
      <c r="D138" s="25">
        <f>C138/B138*100</f>
        <v>100</v>
      </c>
      <c r="E138" s="32">
        <v>61</v>
      </c>
      <c r="F138" s="25">
        <f>E138/C138*100</f>
        <v>100</v>
      </c>
    </row>
    <row r="139" spans="1:6" ht="28.5" customHeight="1">
      <c r="A139" s="43" t="s">
        <v>111</v>
      </c>
      <c r="B139" s="35">
        <v>83</v>
      </c>
      <c r="C139" s="35">
        <v>83</v>
      </c>
      <c r="D139" s="25">
        <f>C139/B139*100</f>
        <v>100</v>
      </c>
      <c r="E139" s="32">
        <v>83</v>
      </c>
      <c r="F139" s="27">
        <f aca="true" t="shared" si="12" ref="F139:F159">E139/C139*100</f>
        <v>100</v>
      </c>
    </row>
    <row r="140" spans="1:6" ht="27.75" customHeight="1">
      <c r="A140" s="43" t="s">
        <v>112</v>
      </c>
      <c r="B140" s="35">
        <v>795</v>
      </c>
      <c r="C140" s="35">
        <v>795</v>
      </c>
      <c r="D140" s="25">
        <f>C140/B140*100</f>
        <v>100</v>
      </c>
      <c r="E140" s="32">
        <v>795</v>
      </c>
      <c r="F140" s="25">
        <f t="shared" si="12"/>
        <v>100</v>
      </c>
    </row>
    <row r="141" spans="1:6" ht="12.75">
      <c r="A141" s="42" t="s">
        <v>113</v>
      </c>
      <c r="B141" s="35">
        <v>3715</v>
      </c>
      <c r="C141" s="35">
        <v>3720</v>
      </c>
      <c r="D141" s="25">
        <f>C141/B141*100</f>
        <v>100.13458950201883</v>
      </c>
      <c r="E141" s="32">
        <v>3730</v>
      </c>
      <c r="F141" s="25">
        <f t="shared" si="12"/>
        <v>100.26881720430107</v>
      </c>
    </row>
    <row r="142" spans="1:6" ht="12.75">
      <c r="A142" s="58" t="s">
        <v>114</v>
      </c>
      <c r="B142" s="35"/>
      <c r="C142" s="35"/>
      <c r="D142" s="25"/>
      <c r="E142" s="26"/>
      <c r="F142" s="27"/>
    </row>
    <row r="143" spans="1:6" ht="12.75">
      <c r="A143" s="59" t="s">
        <v>115</v>
      </c>
      <c r="B143" s="35">
        <v>2805</v>
      </c>
      <c r="C143" s="35">
        <v>2593</v>
      </c>
      <c r="D143" s="25">
        <f>C143/B143*100</f>
        <v>92.44206773618538</v>
      </c>
      <c r="E143" s="32">
        <v>2598</v>
      </c>
      <c r="F143" s="25">
        <f>E143/C143*100</f>
        <v>100.19282684149633</v>
      </c>
    </row>
    <row r="144" spans="1:6" ht="12.75">
      <c r="A144" s="59" t="s">
        <v>116</v>
      </c>
      <c r="B144" s="35">
        <v>5664</v>
      </c>
      <c r="C144" s="35">
        <v>5288</v>
      </c>
      <c r="D144" s="25">
        <f>C144/B144*100</f>
        <v>93.36158192090396</v>
      </c>
      <c r="E144" s="32">
        <v>5318</v>
      </c>
      <c r="F144" s="25">
        <f>E144/C144*100</f>
        <v>100.56732223903178</v>
      </c>
    </row>
    <row r="145" spans="1:6" ht="12.75">
      <c r="A145" s="59" t="s">
        <v>117</v>
      </c>
      <c r="B145" s="39">
        <f>422120/414</f>
        <v>1019.6135265700483</v>
      </c>
      <c r="C145" s="39">
        <f>1170000/416</f>
        <v>2812.5</v>
      </c>
      <c r="D145" s="25">
        <f>C145/B145*100</f>
        <v>275.8398085852364</v>
      </c>
      <c r="E145" s="34">
        <v>3093.75</v>
      </c>
      <c r="F145" s="25">
        <f t="shared" si="12"/>
        <v>110.00000000000001</v>
      </c>
    </row>
    <row r="146" spans="1:6" ht="12.75">
      <c r="A146" s="58" t="s">
        <v>118</v>
      </c>
      <c r="B146" s="35"/>
      <c r="C146" s="35"/>
      <c r="D146" s="25"/>
      <c r="E146" s="26"/>
      <c r="F146" s="27"/>
    </row>
    <row r="147" spans="1:6" ht="12.75">
      <c r="A147" s="28" t="s">
        <v>119</v>
      </c>
      <c r="B147" s="35">
        <v>94.2</v>
      </c>
      <c r="C147" s="35">
        <v>94.2</v>
      </c>
      <c r="D147" s="25">
        <f aca="true" t="shared" si="13" ref="D147:D159">C147/B147*100</f>
        <v>100</v>
      </c>
      <c r="E147" s="25">
        <v>94.2</v>
      </c>
      <c r="F147" s="25">
        <f t="shared" si="12"/>
        <v>100</v>
      </c>
    </row>
    <row r="148" spans="1:6" ht="12.75">
      <c r="A148" s="28" t="s">
        <v>120</v>
      </c>
      <c r="B148" s="35">
        <v>158.7</v>
      </c>
      <c r="C148" s="35">
        <v>158.7</v>
      </c>
      <c r="D148" s="25">
        <f t="shared" si="13"/>
        <v>100</v>
      </c>
      <c r="E148" s="25">
        <v>158.7</v>
      </c>
      <c r="F148" s="27">
        <f t="shared" si="12"/>
        <v>100</v>
      </c>
    </row>
    <row r="149" spans="1:6" ht="12.75">
      <c r="A149" s="28" t="s">
        <v>121</v>
      </c>
      <c r="B149" s="35">
        <v>35.7</v>
      </c>
      <c r="C149" s="35">
        <v>35.7</v>
      </c>
      <c r="D149" s="25">
        <f t="shared" si="13"/>
        <v>100</v>
      </c>
      <c r="E149" s="25">
        <v>35.7</v>
      </c>
      <c r="F149" s="25">
        <f t="shared" si="12"/>
        <v>100</v>
      </c>
    </row>
    <row r="150" spans="1:6" ht="15.75" customHeight="1">
      <c r="A150" s="28" t="s">
        <v>122</v>
      </c>
      <c r="B150" s="35">
        <v>214.5</v>
      </c>
      <c r="C150" s="35">
        <v>214.5</v>
      </c>
      <c r="D150" s="25">
        <f t="shared" si="13"/>
        <v>100</v>
      </c>
      <c r="E150" s="25">
        <v>214.5</v>
      </c>
      <c r="F150" s="27">
        <f t="shared" si="12"/>
        <v>100</v>
      </c>
    </row>
    <row r="151" spans="1:6" ht="12.75">
      <c r="A151" s="43" t="s">
        <v>123</v>
      </c>
      <c r="B151" s="35">
        <v>214.5</v>
      </c>
      <c r="C151" s="35">
        <v>214.5</v>
      </c>
      <c r="D151" s="25">
        <f t="shared" si="13"/>
        <v>100</v>
      </c>
      <c r="E151" s="25">
        <v>214.5</v>
      </c>
      <c r="F151" s="25">
        <f t="shared" si="12"/>
        <v>100</v>
      </c>
    </row>
    <row r="152" spans="1:6" ht="12.75">
      <c r="A152" s="42" t="s">
        <v>124</v>
      </c>
      <c r="B152" s="35">
        <v>94</v>
      </c>
      <c r="C152" s="35">
        <v>94.5</v>
      </c>
      <c r="D152" s="25">
        <f t="shared" si="13"/>
        <v>100.53191489361701</v>
      </c>
      <c r="E152" s="25">
        <v>95</v>
      </c>
      <c r="F152" s="27">
        <f t="shared" si="12"/>
        <v>100.52910052910053</v>
      </c>
    </row>
    <row r="153" spans="1:6" ht="12.75">
      <c r="A153" s="42" t="s">
        <v>125</v>
      </c>
      <c r="B153" s="35">
        <v>50761.12</v>
      </c>
      <c r="C153" s="35">
        <v>50765.03</v>
      </c>
      <c r="D153" s="25">
        <f t="shared" si="13"/>
        <v>100.00770274572348</v>
      </c>
      <c r="E153" s="32">
        <v>50768.01</v>
      </c>
      <c r="F153" s="25">
        <f t="shared" si="12"/>
        <v>100.00587018268286</v>
      </c>
    </row>
    <row r="154" spans="1:6" ht="12.75">
      <c r="A154" s="42" t="s">
        <v>126</v>
      </c>
      <c r="B154" s="35">
        <v>4376.2</v>
      </c>
      <c r="C154" s="35">
        <v>4381</v>
      </c>
      <c r="D154" s="25">
        <f t="shared" si="13"/>
        <v>100.1096842009049</v>
      </c>
      <c r="E154" s="32">
        <v>4383</v>
      </c>
      <c r="F154" s="27">
        <f t="shared" si="12"/>
        <v>100.04565167769917</v>
      </c>
    </row>
    <row r="155" spans="1:6" ht="12.75">
      <c r="A155" s="58" t="s">
        <v>127</v>
      </c>
      <c r="B155" s="35"/>
      <c r="C155" s="35"/>
      <c r="D155" s="25"/>
      <c r="E155" s="26"/>
      <c r="F155" s="25"/>
    </row>
    <row r="156" spans="1:6" ht="12.75">
      <c r="A156" s="59" t="s">
        <v>128</v>
      </c>
      <c r="B156" s="35">
        <v>5061.3</v>
      </c>
      <c r="C156" s="35">
        <v>15.512</v>
      </c>
      <c r="D156" s="25">
        <f t="shared" si="13"/>
        <v>0.30648252425266237</v>
      </c>
      <c r="E156" s="26">
        <v>16.012</v>
      </c>
      <c r="F156" s="27">
        <f t="shared" si="12"/>
        <v>103.22331098504385</v>
      </c>
    </row>
    <row r="157" spans="1:6" ht="12.75">
      <c r="A157" s="59" t="s">
        <v>129</v>
      </c>
      <c r="B157" s="35">
        <v>0.684</v>
      </c>
      <c r="C157" s="35">
        <v>0.898</v>
      </c>
      <c r="D157" s="25">
        <f t="shared" si="13"/>
        <v>131.28654970760235</v>
      </c>
      <c r="E157" s="26">
        <v>0.908</v>
      </c>
      <c r="F157" s="25">
        <f t="shared" si="12"/>
        <v>101.11358574610246</v>
      </c>
    </row>
    <row r="158" spans="1:6" ht="12.75">
      <c r="A158" s="59" t="s">
        <v>130</v>
      </c>
      <c r="B158" s="35">
        <v>25</v>
      </c>
      <c r="C158" s="35">
        <v>28</v>
      </c>
      <c r="D158" s="25">
        <f t="shared" si="13"/>
        <v>112.00000000000001</v>
      </c>
      <c r="E158" s="32">
        <v>30</v>
      </c>
      <c r="F158" s="27">
        <f t="shared" si="12"/>
        <v>107.14285714285714</v>
      </c>
    </row>
    <row r="159" spans="1:6" ht="12.75">
      <c r="A159" s="59" t="s">
        <v>131</v>
      </c>
      <c r="B159" s="35">
        <v>158</v>
      </c>
      <c r="C159" s="35">
        <v>173</v>
      </c>
      <c r="D159" s="25">
        <f t="shared" si="13"/>
        <v>109.49367088607596</v>
      </c>
      <c r="E159" s="32">
        <v>181</v>
      </c>
      <c r="F159" s="25">
        <f t="shared" si="12"/>
        <v>104.62427745664739</v>
      </c>
    </row>
    <row r="160" spans="1:6" ht="12.75" hidden="1">
      <c r="A160" s="49" t="s">
        <v>132</v>
      </c>
      <c r="B160" s="35"/>
      <c r="C160" s="35"/>
      <c r="D160" s="25"/>
      <c r="E160" s="26"/>
      <c r="F160" s="27"/>
    </row>
    <row r="161" spans="1:6" ht="12.75" hidden="1">
      <c r="A161" s="58" t="s">
        <v>133</v>
      </c>
      <c r="B161" s="35"/>
      <c r="C161" s="35"/>
      <c r="D161" s="25"/>
      <c r="E161" s="26"/>
      <c r="F161" s="25"/>
    </row>
    <row r="162" spans="1:6" ht="12.75" hidden="1">
      <c r="A162" s="60" t="s">
        <v>134</v>
      </c>
      <c r="B162" s="61"/>
      <c r="C162" s="61"/>
      <c r="D162" s="62"/>
      <c r="E162" s="63"/>
      <c r="F162" s="64"/>
    </row>
    <row r="163" spans="1:6" ht="12.75">
      <c r="A163" s="65"/>
      <c r="B163" s="66"/>
      <c r="C163" s="66"/>
      <c r="D163" s="67"/>
      <c r="E163" s="68"/>
      <c r="F163" s="67"/>
    </row>
    <row r="164" spans="1:6" ht="12.75">
      <c r="A164" s="65" t="s">
        <v>135</v>
      </c>
      <c r="B164" s="66"/>
      <c r="C164" s="66"/>
      <c r="D164" s="67"/>
      <c r="E164" s="68"/>
      <c r="F164" s="67"/>
    </row>
    <row r="165" spans="1:6" ht="12.75">
      <c r="A165" s="69" t="s">
        <v>136</v>
      </c>
      <c r="D165" s="70"/>
      <c r="F165" s="71"/>
    </row>
    <row r="166" spans="1:6" ht="12.75">
      <c r="A166" s="72" t="s">
        <v>137</v>
      </c>
      <c r="D166" s="70"/>
      <c r="E166" s="6" t="s">
        <v>138</v>
      </c>
      <c r="F166" s="6"/>
    </row>
    <row r="167" spans="1:6" ht="12.75">
      <c r="A167" s="72"/>
      <c r="B167" s="73"/>
      <c r="C167" s="73"/>
      <c r="D167" s="74"/>
      <c r="E167" s="75"/>
      <c r="F167" s="75"/>
    </row>
    <row r="168" spans="1:4" ht="12.75">
      <c r="A168" s="72"/>
      <c r="B168" s="73"/>
      <c r="C168" s="73"/>
      <c r="D168" s="76"/>
    </row>
  </sheetData>
  <sheetProtection selectLockedCells="1" selectUnlockedCells="1"/>
  <mergeCells count="12">
    <mergeCell ref="B1:D1"/>
    <mergeCell ref="E1:G1"/>
    <mergeCell ref="A2:F2"/>
    <mergeCell ref="A3:F3"/>
    <mergeCell ref="A4:F4"/>
    <mergeCell ref="A5:F5"/>
    <mergeCell ref="A7:F7"/>
    <mergeCell ref="A9:A10"/>
    <mergeCell ref="D9:D10"/>
    <mergeCell ref="F9:F10"/>
    <mergeCell ref="E166:F166"/>
    <mergeCell ref="E167:F167"/>
  </mergeCells>
  <printOptions horizontalCentered="1"/>
  <pageMargins left="0.7" right="0" top="0.19652777777777777" bottom="0.15763888888888888" header="0.5118055555555555" footer="0.5118055555555555"/>
  <pageSetup horizontalDpi="300" verticalDpi="300" orientation="portrait" paperSize="9" scale="85"/>
  <rowBreaks count="3" manualBreakCount="3">
    <brk id="50" max="255" man="1"/>
    <brk id="106" max="255" man="1"/>
    <brk id="1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Chuhir</cp:lastModifiedBy>
  <cp:lastPrinted>2013-12-16T11:26:45Z</cp:lastPrinted>
  <dcterms:created xsi:type="dcterms:W3CDTF">2006-05-06T07:58:30Z</dcterms:created>
  <dcterms:modified xsi:type="dcterms:W3CDTF">2013-12-23T11:22:04Z</dcterms:modified>
  <cp:category/>
  <cp:version/>
  <cp:contentType/>
  <cp:contentStatus/>
</cp:coreProperties>
</file>